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0">'Sheet1'!$A$1:$AE$103</definedName>
    <definedName name="_xlnm.Print_Titles" localSheetId="1">'Sheet2'!$B:$C,'Sheet2'!$4:$7</definedName>
  </definedNames>
  <calcPr fullCalcOnLoad="1"/>
</workbook>
</file>

<file path=xl/sharedStrings.xml><?xml version="1.0" encoding="utf-8"?>
<sst xmlns="http://schemas.openxmlformats.org/spreadsheetml/2006/main" count="439" uniqueCount="280">
  <si>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</si>
  <si>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</si>
  <si>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</si>
  <si>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</si>
  <si>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</si>
  <si>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</si>
  <si>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</si>
  <si>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</si>
  <si>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</si>
  <si>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</si>
  <si>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</si>
  <si>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</si>
  <si>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</si>
  <si>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</si>
  <si>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</si>
  <si>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</si>
  <si>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</si>
  <si>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</si>
  <si>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</si>
  <si>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</si>
  <si>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</si>
  <si>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</si>
  <si>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</si>
  <si>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</si>
  <si>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</si>
  <si>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</si>
  <si>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</si>
  <si>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</si>
  <si>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</si>
  <si>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</si>
  <si>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</si>
  <si>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</si>
  <si>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</si>
  <si>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</si>
  <si>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</si>
  <si>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</si>
  <si>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</si>
  <si>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</si>
  <si>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</si>
  <si>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</si>
  <si>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</si>
  <si>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</si>
  <si>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</si>
  <si>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</si>
  <si>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</si>
  <si>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</si>
  <si>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</si>
  <si>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</si>
  <si>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</si>
  <si>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</si>
  <si>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</si>
  <si>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</si>
  <si>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</si>
  <si>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</si>
  <si>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</si>
  <si>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</si>
  <si>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</si>
  <si>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</si>
  <si>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</si>
  <si>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</si>
  <si>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</si>
  <si>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</si>
  <si>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</si>
  <si>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</si>
  <si>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</si>
  <si>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</si>
  <si>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</si>
  <si>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</si>
  <si>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</si>
  <si>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</si>
  <si>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</si>
  <si>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</si>
  <si>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</si>
  <si>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</si>
  <si>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</si>
  <si>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</si>
  <si>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</si>
  <si>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</si>
  <si>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</si>
  <si>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</si>
  <si>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</si>
  <si>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</si>
  <si>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</si>
  <si>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</si>
  <si>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</si>
  <si>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</si>
  <si>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</si>
  <si>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</si>
  <si>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</si>
  <si>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</si>
  <si>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</si>
  <si>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</si>
  <si>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</si>
  <si>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</si>
  <si>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</si>
  <si>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</si>
  <si>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</si>
  <si>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</si>
  <si>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</si>
  <si>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</si>
  <si>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</si>
  <si>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</si>
  <si>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</si>
  <si>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</si>
  <si>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</si>
  <si>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</si>
  <si>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</si>
  <si>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</si>
  <si>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</si>
  <si>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</si>
  <si>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</si>
  <si>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</si>
  <si>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</si>
  <si>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</si>
  <si>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</si>
  <si>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</si>
  <si>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</si>
  <si>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</si>
  <si>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</si>
  <si>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</si>
  <si>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</si>
  <si>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</si>
  <si>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</si>
  <si>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</si>
  <si>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</si>
  <si>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</si>
  <si>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</si>
  <si>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</si>
  <si>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</si>
  <si>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</si>
  <si>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</si>
  <si>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</si>
  <si>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</si>
  <si>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</si>
  <si>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</si>
  <si>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</si>
  <si>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</si>
  <si>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</si>
  <si>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</si>
  <si>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</si>
  <si>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</si>
  <si>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</si>
  <si>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</si>
  <si>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</si>
  <si>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</si>
  <si>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</si>
  <si>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</si>
  <si>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2014թ. Ընթացքում
 կուտակված պարտքը  
 /01.01.2015թ. դրությամբ/</t>
  </si>
  <si>
    <t>Ընդամենը   նախորդ 
տարիների պարտքը
/01.01.2015 դրությամբ/</t>
  </si>
  <si>
    <t>ՏԵՂԵԿԱՏՎՈՒԹՅՈՒՆ</t>
  </si>
  <si>
    <t>Այդ թվում` մանկապարտեզներ</t>
  </si>
  <si>
    <t>Ընդամենը
համայնքապետարանների, ՏԻՄ -երին ենթակա բյուջետային հիմնարկների, ՀՈԱԿ-ների աշխատողների աշխատավարձերը 
2015թ. ապրիլի 1-ի  դրությամբ</t>
  </si>
  <si>
    <t>Մնացորդը
2015թ.
ապրիլի 1-ի  դրությամբ</t>
  </si>
  <si>
    <t xml:space="preserve"> Պարտքի  մարումը
2015թ.
ապրիլի 1-ի  դրությամբ</t>
  </si>
  <si>
    <t xml:space="preserve"> Համայնքապետարանների աշխատողների  աշխատավարձերը  
2015թ. ապրիլի 1-ի  դրությամբ</t>
  </si>
  <si>
    <t>ՏԻՄ-երին ենթակա  բյուջետային հիմնարկների աշխատողների աշխատավարձերը 
2015թ. ապրիլի 1-ի դրությամբ</t>
  </si>
  <si>
    <t>ՀՈԱԿ-ների աշխատողների աշխատավարձերը 2015թ. 
ապրիլի 1-ի  դրությամբ</t>
  </si>
  <si>
    <t>2015թ. /ընթացիկ տարվա/ աշխատավարձի պարտքը
ապրիլի 1-ի  դրությամբ</t>
  </si>
  <si>
    <t>ԸՆԴԱՄԵՆԸ ՊԱՐՏՔԸ
2015թ.
ապրիլի 1-ի դրությամբ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</si>
  <si>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</si>
  <si>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</si>
  <si>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</si>
  <si>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</si>
  <si>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</si>
  <si>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</si>
  <si>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</si>
  <si>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</si>
  <si>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Բենիամին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</si>
  <si>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</si>
  <si>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</si>
  <si>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</si>
  <si>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</si>
  <si>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</si>
  <si>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</si>
  <si>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</si>
  <si>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</si>
  <si>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</si>
  <si>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</si>
  <si>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</si>
  <si>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</si>
  <si>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</si>
  <si>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</si>
  <si>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</si>
  <si>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</si>
  <si>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</si>
  <si>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</si>
  <si>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</si>
  <si>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</si>
  <si>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</si>
  <si>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</si>
  <si>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</si>
  <si>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</si>
  <si>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</si>
  <si>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</si>
  <si>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</si>
  <si>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</si>
  <si>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</si>
  <si>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</si>
  <si>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</si>
  <si>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</si>
  <si>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</si>
  <si>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</si>
  <si>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</si>
  <si>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</si>
  <si>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</si>
  <si>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</si>
  <si>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</si>
  <si>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</si>
  <si>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</si>
  <si>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</si>
  <si>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</si>
  <si>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</si>
  <si>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</si>
  <si>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</si>
  <si>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</si>
  <si>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</si>
  <si>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</si>
  <si>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</si>
  <si>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</si>
  <si>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</si>
  <si>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</si>
  <si>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</si>
  <si>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</si>
  <si>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</si>
  <si>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</si>
  <si>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</si>
  <si>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</si>
  <si>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</si>
  <si>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</si>
  <si>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</si>
  <si>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</si>
  <si>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</si>
  <si>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</si>
  <si>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</si>
  <si>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Ալվար</t>
  </si>
  <si>
    <t>Աղվորիկ</t>
  </si>
  <si>
    <t>Ամասիա</t>
  </si>
  <si>
    <t>Արդենիս</t>
  </si>
  <si>
    <t>Արեգնադեմ</t>
  </si>
  <si>
    <t>Բանդիվան</t>
  </si>
  <si>
    <t>Բերդաշեն</t>
  </si>
  <si>
    <t>Գառնառիճ</t>
  </si>
  <si>
    <t>Բյուրակն</t>
  </si>
  <si>
    <t>Գտաշեն</t>
  </si>
  <si>
    <t>Զարիշատ</t>
  </si>
  <si>
    <t>Զորակերտ</t>
  </si>
  <si>
    <t>Ծաղկուտ</t>
  </si>
  <si>
    <t>Հողմիկ</t>
  </si>
  <si>
    <t>Հովտուն</t>
  </si>
  <si>
    <t>Մեղրաշատ</t>
  </si>
  <si>
    <t>Շաղիկ</t>
  </si>
  <si>
    <t>Ողջի</t>
  </si>
  <si>
    <t>Ջրաձոր</t>
  </si>
  <si>
    <t>Աշոցք</t>
  </si>
  <si>
    <t>Արփենի</t>
  </si>
  <si>
    <t>Բաշգյուղ</t>
  </si>
  <si>
    <t>Բավրա</t>
  </si>
  <si>
    <t>Գոգհովիտ</t>
  </si>
  <si>
    <t>Զույգաղբյուր</t>
  </si>
  <si>
    <t>Թավշուտ</t>
  </si>
  <si>
    <t>Թորոսգյուղ</t>
  </si>
  <si>
    <t>Լեռնագյուղ</t>
  </si>
  <si>
    <t xml:space="preserve">Կարմրավան </t>
  </si>
  <si>
    <t xml:space="preserve">Կաքավասար </t>
  </si>
  <si>
    <t>Կրասար</t>
  </si>
  <si>
    <t>Հարթաշեն</t>
  </si>
  <si>
    <t>Ձորաշեն</t>
  </si>
  <si>
    <t>Ղազանչի</t>
  </si>
  <si>
    <t>Մեծ Սեպասար</t>
  </si>
  <si>
    <t>Մուսայելյան</t>
  </si>
  <si>
    <t>Սարագյուղ</t>
  </si>
  <si>
    <t>Սալուտ</t>
  </si>
  <si>
    <t>Սարապատ</t>
  </si>
  <si>
    <t>Սիզավետ</t>
  </si>
  <si>
    <t>Վարդաղբյուր</t>
  </si>
  <si>
    <t>Ցողամարգ</t>
  </si>
  <si>
    <t xml:space="preserve"> Փոքր Սարիար</t>
  </si>
  <si>
    <t>Փոքր Սեպասար</t>
  </si>
  <si>
    <t>Նախորդ տարիների
    պարտքը /01.01.2014թ. դրությամբ/</t>
  </si>
  <si>
    <t>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  
2015 թվականի ապրիլի 1-ի  դրությամբ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</si>
</sst>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23"/>
      <name val="GHEA Grapalat"/>
      <family val="3"/>
    </font>
    <font>
      <sz val="11"/>
      <color indexed="23"/>
      <name val="GHEA Grapalat"/>
      <family val="3"/>
    </font>
    <font>
      <sz val="9"/>
      <color indexed="23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180" fontId="54" fillId="33" borderId="10" xfId="0" applyNumberFormat="1" applyFont="1" applyFill="1" applyBorder="1" applyAlignment="1">
      <alignment horizontal="center" vertical="center"/>
    </xf>
    <xf numFmtId="180" fontId="54" fillId="33" borderId="10" xfId="0" applyNumberFormat="1" applyFont="1" applyFill="1" applyBorder="1" applyAlignment="1" applyProtection="1">
      <alignment horizontal="center" vertical="center"/>
      <protection locked="0"/>
    </xf>
    <xf numFmtId="4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center"/>
    </xf>
    <xf numFmtId="180" fontId="53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/>
    </xf>
    <xf numFmtId="180" fontId="58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 applyProtection="1">
      <alignment horizontal="center" vertical="center"/>
      <protection locked="0"/>
    </xf>
    <xf numFmtId="18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180" fontId="60" fillId="33" borderId="10" xfId="0" applyNumberFormat="1" applyFont="1" applyFill="1" applyBorder="1" applyAlignment="1">
      <alignment horizontal="center" vertical="center"/>
    </xf>
    <xf numFmtId="180" fontId="61" fillId="33" borderId="10" xfId="0" applyNumberFormat="1" applyFont="1" applyFill="1" applyBorder="1" applyAlignment="1">
      <alignment horizontal="center" vertical="center"/>
    </xf>
    <xf numFmtId="180" fontId="60" fillId="33" borderId="10" xfId="0" applyNumberFormat="1" applyFont="1" applyFill="1" applyBorder="1" applyAlignment="1" applyProtection="1">
      <alignment horizontal="center" vertical="center"/>
      <protection locked="0"/>
    </xf>
    <xf numFmtId="4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80" fontId="5" fillId="33" borderId="0" xfId="0" applyNumberFormat="1" applyFont="1" applyFill="1" applyBorder="1" applyAlignment="1">
      <alignment wrapText="1"/>
    </xf>
    <xf numFmtId="0" fontId="62" fillId="33" borderId="0" xfId="0" applyFont="1" applyFill="1" applyBorder="1" applyAlignment="1">
      <alignment/>
    </xf>
    <xf numFmtId="180" fontId="6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horizontal="left" vertical="center"/>
    </xf>
    <xf numFmtId="0" fontId="4" fillId="33" borderId="10" xfId="47" applyFont="1" applyFill="1" applyBorder="1" applyAlignment="1">
      <alignment horizontal="center" vertical="center"/>
    </xf>
    <xf numFmtId="0" fontId="63" fillId="33" borderId="0" xfId="47" applyFont="1" applyFill="1" applyAlignment="1">
      <alignment/>
    </xf>
    <xf numFmtId="0" fontId="53" fillId="33" borderId="10" xfId="47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0" fontId="6" fillId="33" borderId="10" xfId="47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0" fontId="8" fillId="33" borderId="10" xfId="47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47" applyNumberFormat="1" applyFont="1" applyFill="1" applyBorder="1" applyAlignment="1">
      <alignment horizontal="center" vertical="center"/>
    </xf>
    <xf numFmtId="180" fontId="8" fillId="33" borderId="10" xfId="47" applyNumberFormat="1" applyFont="1" applyFill="1" applyBorder="1" applyAlignment="1" applyProtection="1">
      <alignment horizontal="center" vertical="center"/>
      <protection locked="0"/>
    </xf>
    <xf numFmtId="180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65" fillId="33" borderId="10" xfId="0" applyNumberFormat="1" applyFont="1" applyFill="1" applyBorder="1" applyAlignment="1">
      <alignment horizontal="center" vertical="center"/>
    </xf>
    <xf numFmtId="180" fontId="65" fillId="33" borderId="10" xfId="47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180" fontId="8" fillId="33" borderId="10" xfId="47" applyNumberFormat="1" applyFont="1" applyFill="1" applyBorder="1" applyAlignment="1" applyProtection="1">
      <alignment horizontal="center"/>
      <protection locked="0"/>
    </xf>
    <xf numFmtId="180" fontId="8" fillId="33" borderId="10" xfId="47" applyNumberFormat="1" applyFont="1" applyFill="1" applyBorder="1" applyAlignment="1">
      <alignment horizontal="center"/>
    </xf>
    <xf numFmtId="185" fontId="8" fillId="33" borderId="10" xfId="47" applyNumberFormat="1" applyFont="1" applyFill="1" applyBorder="1" applyAlignment="1">
      <alignment horizontal="center"/>
    </xf>
    <xf numFmtId="0" fontId="8" fillId="33" borderId="10" xfId="47" applyFont="1" applyFill="1" applyBorder="1" applyAlignment="1">
      <alignment horizontal="center"/>
    </xf>
    <xf numFmtId="180" fontId="8" fillId="33" borderId="10" xfId="47" applyNumberFormat="1" applyFont="1" applyFill="1" applyBorder="1" applyAlignment="1" applyProtection="1">
      <alignment horizontal="center" wrapText="1"/>
      <protection locked="0"/>
    </xf>
    <xf numFmtId="180" fontId="8" fillId="33" borderId="10" xfId="0" applyNumberFormat="1" applyFont="1" applyFill="1" applyBorder="1" applyAlignment="1" applyProtection="1">
      <alignment horizontal="center"/>
      <protection locked="0"/>
    </xf>
    <xf numFmtId="180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 applyProtection="1">
      <alignment horizontal="center"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left" vertical="center"/>
    </xf>
    <xf numFmtId="185" fontId="5" fillId="33" borderId="12" xfId="0" applyNumberFormat="1" applyFont="1" applyFill="1" applyBorder="1" applyAlignment="1">
      <alignment horizontal="left" vertical="center"/>
    </xf>
    <xf numFmtId="185" fontId="5" fillId="33" borderId="13" xfId="0" applyNumberFormat="1" applyFont="1" applyFill="1" applyBorder="1" applyAlignment="1">
      <alignment horizontal="left" vertical="center"/>
    </xf>
    <xf numFmtId="185" fontId="5" fillId="33" borderId="0" xfId="0" applyNumberFormat="1" applyFont="1" applyFill="1" applyAlignment="1">
      <alignment horizontal="left" vertic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53" fillId="33" borderId="16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79" t="s">
        <v>121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30" ht="54.75" customHeight="1">
      <c r="A2" s="74" t="s">
        <v>0</v>
      </c>
      <c r="B2" s="72" t="s">
        <v>1</v>
      </c>
      <c r="C2" s="82" t="s">
        <v>118</v>
      </c>
      <c r="D2" s="83"/>
      <c r="E2" s="84"/>
      <c r="F2" s="82" t="s">
        <v>119</v>
      </c>
      <c r="G2" s="83"/>
      <c r="H2" s="84"/>
      <c r="I2" s="82" t="s">
        <v>2</v>
      </c>
      <c r="J2" s="83"/>
      <c r="K2" s="84"/>
      <c r="L2" s="82" t="s">
        <v>3</v>
      </c>
      <c r="M2" s="83"/>
      <c r="N2" s="84"/>
      <c r="O2" s="76" t="s">
        <v>4</v>
      </c>
      <c r="P2" s="85"/>
      <c r="Q2" s="77"/>
      <c r="R2" s="76" t="s">
        <v>120</v>
      </c>
      <c r="S2" s="86"/>
      <c r="T2" s="86"/>
      <c r="U2" s="86"/>
      <c r="V2" s="86"/>
      <c r="W2" s="87"/>
      <c r="X2" s="82" t="s">
        <v>5</v>
      </c>
      <c r="Y2" s="86"/>
      <c r="Z2" s="87"/>
      <c r="AA2" s="74" t="s">
        <v>6</v>
      </c>
      <c r="AB2" s="75"/>
      <c r="AC2" s="75"/>
      <c r="AD2" s="78"/>
    </row>
    <row r="3" spans="1:30" ht="24.75" customHeight="1">
      <c r="A3" s="74"/>
      <c r="B3" s="81"/>
      <c r="C3" s="72" t="s">
        <v>7</v>
      </c>
      <c r="D3" s="72" t="s">
        <v>8</v>
      </c>
      <c r="E3" s="72" t="s">
        <v>9</v>
      </c>
      <c r="F3" s="72" t="s">
        <v>108</v>
      </c>
      <c r="G3" s="72" t="s">
        <v>8</v>
      </c>
      <c r="H3" s="72" t="s">
        <v>9</v>
      </c>
      <c r="I3" s="72" t="s">
        <v>10</v>
      </c>
      <c r="J3" s="72" t="s">
        <v>109</v>
      </c>
      <c r="K3" s="72" t="s">
        <v>11</v>
      </c>
      <c r="L3" s="72" t="s">
        <v>12</v>
      </c>
      <c r="M3" s="72" t="s">
        <v>8</v>
      </c>
      <c r="N3" s="72" t="s">
        <v>9</v>
      </c>
      <c r="O3" s="72" t="s">
        <v>13</v>
      </c>
      <c r="P3" s="72" t="s">
        <v>110</v>
      </c>
      <c r="Q3" s="72" t="s">
        <v>111</v>
      </c>
      <c r="R3" s="76" t="s">
        <v>112</v>
      </c>
      <c r="S3" s="77"/>
      <c r="T3" s="74" t="s">
        <v>8</v>
      </c>
      <c r="U3" s="74"/>
      <c r="V3" s="74" t="s">
        <v>9</v>
      </c>
      <c r="W3" s="74"/>
      <c r="X3" s="72" t="s">
        <v>114</v>
      </c>
      <c r="Y3" s="72" t="s">
        <v>8</v>
      </c>
      <c r="Z3" s="72" t="s">
        <v>9</v>
      </c>
      <c r="AA3" s="72" t="s">
        <v>14</v>
      </c>
      <c r="AB3" s="72" t="s">
        <v>115</v>
      </c>
      <c r="AC3" s="2" t="s">
        <v>116</v>
      </c>
      <c r="AD3" s="72" t="s">
        <v>117</v>
      </c>
    </row>
    <row r="4" spans="1:30" ht="27.75" customHeight="1">
      <c r="A4" s="7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73"/>
      <c r="Y4" s="73"/>
      <c r="Z4" s="73"/>
      <c r="AA4" s="73"/>
      <c r="AB4" s="73"/>
      <c r="AC4" s="2"/>
      <c r="AD4" s="73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74" t="s">
        <v>107</v>
      </c>
      <c r="B97" s="75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="120" zoomScaleNormal="120" zoomScalePageLayoutView="0" workbookViewId="0" topLeftCell="B3">
      <pane xSplit="2" ySplit="5" topLeftCell="I8" activePane="bottomRight" state="frozen"/>
      <selection pane="topLeft" activeCell="B3" sqref="B3"/>
      <selection pane="topRight" activeCell="D3" sqref="D3"/>
      <selection pane="bottomLeft" activeCell="B8" sqref="B8"/>
      <selection pane="bottomRight" activeCell="D8" sqref="D8"/>
    </sheetView>
  </sheetViews>
  <sheetFormatPr defaultColWidth="8.7109375" defaultRowHeight="15"/>
  <cols>
    <col min="1" max="1" width="3.57421875" style="32" hidden="1" customWidth="1"/>
    <col min="2" max="2" width="4.421875" style="32" customWidth="1"/>
    <col min="3" max="3" width="17.7109375" style="32" customWidth="1"/>
    <col min="4" max="4" width="16.00390625" style="32" customWidth="1"/>
    <col min="5" max="5" width="14.00390625" style="32" customWidth="1"/>
    <col min="6" max="6" width="12.8515625" style="32" customWidth="1"/>
    <col min="7" max="7" width="16.140625" style="32" customWidth="1"/>
    <col min="8" max="8" width="16.8515625" style="32" customWidth="1"/>
    <col min="9" max="9" width="16.140625" style="32" customWidth="1"/>
    <col min="10" max="10" width="17.421875" style="32" customWidth="1"/>
    <col min="11" max="11" width="11.8515625" style="32" customWidth="1"/>
    <col min="12" max="12" width="12.421875" style="32" customWidth="1"/>
    <col min="13" max="13" width="12.28125" style="32" customWidth="1"/>
    <col min="14" max="14" width="11.00390625" style="32" customWidth="1"/>
    <col min="15" max="15" width="12.8515625" style="32" customWidth="1"/>
    <col min="16" max="16" width="12.00390625" style="32" customWidth="1"/>
    <col min="17" max="17" width="12.57421875" style="32" customWidth="1"/>
    <col min="18" max="18" width="13.00390625" style="32" customWidth="1"/>
    <col min="19" max="19" width="13.7109375" style="32" customWidth="1"/>
    <col min="20" max="20" width="13.421875" style="32" customWidth="1"/>
    <col min="21" max="21" width="18.28125" style="32" customWidth="1"/>
    <col min="22" max="16384" width="8.7109375" style="32" customWidth="1"/>
  </cols>
  <sheetData>
    <row r="1" spans="2:12" ht="24" customHeight="1">
      <c r="B1" s="91" t="s">
        <v>149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2:20" ht="63.75" customHeight="1">
      <c r="B2" s="92" t="s">
        <v>279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33"/>
      <c r="N2" s="33"/>
      <c r="O2" s="33"/>
      <c r="P2" s="33"/>
      <c r="Q2" s="33"/>
      <c r="R2" s="33"/>
      <c r="S2" s="34"/>
      <c r="T2" s="33"/>
    </row>
    <row r="3" spans="2:20" s="35" customFormat="1" ht="15" customHeight="1">
      <c r="B3" s="98"/>
      <c r="C3" s="99"/>
      <c r="D3" s="99"/>
      <c r="E3" s="99"/>
      <c r="F3" s="99"/>
      <c r="G3" s="99"/>
      <c r="H3" s="42"/>
      <c r="I3" s="33"/>
      <c r="K3" s="93" t="s">
        <v>122</v>
      </c>
      <c r="L3" s="93"/>
      <c r="M3" s="33"/>
      <c r="N3" s="33"/>
      <c r="O3" s="33"/>
      <c r="P3" s="33"/>
      <c r="Q3" s="33"/>
      <c r="R3" s="33"/>
      <c r="S3" s="33"/>
      <c r="T3" s="33"/>
    </row>
    <row r="4" spans="1:20" ht="78.75" customHeight="1">
      <c r="A4" s="94"/>
      <c r="B4" s="95" t="s">
        <v>0</v>
      </c>
      <c r="C4" s="95" t="s">
        <v>1</v>
      </c>
      <c r="D4" s="88" t="s">
        <v>278</v>
      </c>
      <c r="E4" s="88" t="s">
        <v>147</v>
      </c>
      <c r="F4" s="88" t="s">
        <v>148</v>
      </c>
      <c r="G4" s="88" t="s">
        <v>153</v>
      </c>
      <c r="H4" s="100" t="s">
        <v>152</v>
      </c>
      <c r="I4" s="103" t="s">
        <v>151</v>
      </c>
      <c r="J4" s="104"/>
      <c r="K4" s="103" t="s">
        <v>154</v>
      </c>
      <c r="L4" s="104"/>
      <c r="M4" s="103" t="s">
        <v>155</v>
      </c>
      <c r="N4" s="104"/>
      <c r="O4" s="96" t="s">
        <v>156</v>
      </c>
      <c r="P4" s="111"/>
      <c r="Q4" s="111"/>
      <c r="R4" s="111"/>
      <c r="S4" s="88" t="s">
        <v>157</v>
      </c>
      <c r="T4" s="100" t="s">
        <v>158</v>
      </c>
    </row>
    <row r="5" spans="1:20" ht="32.25" customHeight="1">
      <c r="A5" s="94"/>
      <c r="B5" s="95"/>
      <c r="C5" s="95"/>
      <c r="D5" s="89"/>
      <c r="E5" s="89"/>
      <c r="F5" s="89"/>
      <c r="G5" s="89"/>
      <c r="H5" s="101"/>
      <c r="I5" s="105"/>
      <c r="J5" s="106"/>
      <c r="K5" s="105"/>
      <c r="L5" s="106"/>
      <c r="M5" s="105"/>
      <c r="N5" s="106"/>
      <c r="O5" s="107" t="s">
        <v>113</v>
      </c>
      <c r="P5" s="107" t="s">
        <v>15</v>
      </c>
      <c r="Q5" s="109" t="s">
        <v>150</v>
      </c>
      <c r="R5" s="110"/>
      <c r="S5" s="89"/>
      <c r="T5" s="101"/>
    </row>
    <row r="6" spans="1:20" ht="29.25" customHeight="1">
      <c r="A6" s="94"/>
      <c r="B6" s="95"/>
      <c r="C6" s="95"/>
      <c r="D6" s="90"/>
      <c r="E6" s="90"/>
      <c r="F6" s="90"/>
      <c r="G6" s="90"/>
      <c r="H6" s="102"/>
      <c r="I6" s="47" t="s">
        <v>113</v>
      </c>
      <c r="J6" s="47" t="s">
        <v>15</v>
      </c>
      <c r="K6" s="48" t="s">
        <v>113</v>
      </c>
      <c r="L6" s="48" t="s">
        <v>15</v>
      </c>
      <c r="M6" s="66" t="s">
        <v>113</v>
      </c>
      <c r="N6" s="66" t="s">
        <v>15</v>
      </c>
      <c r="O6" s="108"/>
      <c r="P6" s="108"/>
      <c r="Q6" s="67" t="s">
        <v>113</v>
      </c>
      <c r="R6" s="67" t="s">
        <v>15</v>
      </c>
      <c r="S6" s="90"/>
      <c r="T6" s="102"/>
    </row>
    <row r="7" spans="1:20" ht="12.75" customHeight="1">
      <c r="A7" s="43"/>
      <c r="B7" s="43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</row>
    <row r="8" spans="1:20" s="39" customFormat="1" ht="18" customHeight="1">
      <c r="A8" s="38"/>
      <c r="B8" s="38">
        <v>1</v>
      </c>
      <c r="C8" s="68" t="s">
        <v>159</v>
      </c>
      <c r="D8" s="45">
        <v>0</v>
      </c>
      <c r="E8" s="45">
        <v>0</v>
      </c>
      <c r="F8" s="45">
        <f>D8+E8</f>
        <v>0</v>
      </c>
      <c r="G8" s="45">
        <v>0</v>
      </c>
      <c r="H8" s="45">
        <f>F8-G8</f>
        <v>0</v>
      </c>
      <c r="I8" s="45">
        <f aca="true" t="shared" si="0" ref="I8:I71">K8+M8+O8</f>
        <v>21595</v>
      </c>
      <c r="J8" s="45">
        <f aca="true" t="shared" si="1" ref="J8:J71">L8+N8+P8</f>
        <v>21595</v>
      </c>
      <c r="K8" s="49">
        <v>12403</v>
      </c>
      <c r="L8" s="50">
        <v>12403</v>
      </c>
      <c r="M8" s="50">
        <v>0</v>
      </c>
      <c r="N8" s="50">
        <v>0</v>
      </c>
      <c r="O8" s="50">
        <v>9192</v>
      </c>
      <c r="P8" s="50">
        <v>9192</v>
      </c>
      <c r="Q8" s="50">
        <v>3355</v>
      </c>
      <c r="R8" s="50">
        <v>3355</v>
      </c>
      <c r="S8" s="45">
        <f>I8-J8</f>
        <v>0</v>
      </c>
      <c r="T8" s="45">
        <f aca="true" t="shared" si="2" ref="T8:T71">S8+H8</f>
        <v>0</v>
      </c>
    </row>
    <row r="9" spans="1:20" s="39" customFormat="1" ht="18" customHeight="1">
      <c r="A9" s="38"/>
      <c r="B9" s="38">
        <v>2</v>
      </c>
      <c r="C9" s="68" t="s">
        <v>160</v>
      </c>
      <c r="D9" s="45">
        <v>0</v>
      </c>
      <c r="E9" s="45">
        <v>0</v>
      </c>
      <c r="F9" s="45">
        <f aca="true" t="shared" si="3" ref="F9:F72">D9+E9</f>
        <v>0</v>
      </c>
      <c r="G9" s="45">
        <v>0</v>
      </c>
      <c r="H9" s="45">
        <f aca="true" t="shared" si="4" ref="H9:H72">F9-G9</f>
        <v>0</v>
      </c>
      <c r="I9" s="45">
        <f t="shared" si="0"/>
        <v>3595.9</v>
      </c>
      <c r="J9" s="45">
        <f t="shared" si="1"/>
        <v>3595.9</v>
      </c>
      <c r="K9" s="51">
        <v>3595.9</v>
      </c>
      <c r="L9" s="50">
        <v>3595.9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f aca="true" t="shared" si="5" ref="S9:S72">I9-J9</f>
        <v>0</v>
      </c>
      <c r="T9" s="45">
        <f t="shared" si="2"/>
        <v>0</v>
      </c>
    </row>
    <row r="10" spans="1:20" s="39" customFormat="1" ht="18" customHeight="1">
      <c r="A10" s="38"/>
      <c r="B10" s="38">
        <v>3</v>
      </c>
      <c r="C10" s="68" t="s">
        <v>161</v>
      </c>
      <c r="D10" s="45">
        <v>0</v>
      </c>
      <c r="E10" s="45">
        <v>0</v>
      </c>
      <c r="F10" s="45">
        <f t="shared" si="3"/>
        <v>0</v>
      </c>
      <c r="G10" s="45">
        <v>0</v>
      </c>
      <c r="H10" s="45">
        <f t="shared" si="4"/>
        <v>0</v>
      </c>
      <c r="I10" s="45">
        <f t="shared" si="0"/>
        <v>30619.3</v>
      </c>
      <c r="J10" s="45">
        <f t="shared" si="1"/>
        <v>30619.3</v>
      </c>
      <c r="K10" s="51">
        <v>8358.3</v>
      </c>
      <c r="L10" s="50">
        <v>8358.3</v>
      </c>
      <c r="M10" s="50">
        <v>0</v>
      </c>
      <c r="N10" s="50">
        <v>0</v>
      </c>
      <c r="O10" s="50">
        <v>22261</v>
      </c>
      <c r="P10" s="50">
        <v>22261</v>
      </c>
      <c r="Q10" s="50">
        <v>9927</v>
      </c>
      <c r="R10" s="50">
        <v>9927</v>
      </c>
      <c r="S10" s="45">
        <f t="shared" si="5"/>
        <v>0</v>
      </c>
      <c r="T10" s="45">
        <f t="shared" si="2"/>
        <v>0</v>
      </c>
    </row>
    <row r="11" spans="1:20" s="39" customFormat="1" ht="18" customHeight="1">
      <c r="A11" s="38"/>
      <c r="B11" s="38">
        <v>4</v>
      </c>
      <c r="C11" s="68" t="s">
        <v>162</v>
      </c>
      <c r="D11" s="45">
        <v>0</v>
      </c>
      <c r="E11" s="45">
        <v>0</v>
      </c>
      <c r="F11" s="45">
        <f t="shared" si="3"/>
        <v>0</v>
      </c>
      <c r="G11" s="45">
        <v>0</v>
      </c>
      <c r="H11" s="45">
        <f t="shared" si="4"/>
        <v>0</v>
      </c>
      <c r="I11" s="45">
        <f t="shared" si="0"/>
        <v>3071.2</v>
      </c>
      <c r="J11" s="45">
        <f t="shared" si="1"/>
        <v>3071.2</v>
      </c>
      <c r="K11" s="51">
        <v>3071.2</v>
      </c>
      <c r="L11" s="50">
        <v>3071.2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5">
        <f t="shared" si="5"/>
        <v>0</v>
      </c>
      <c r="T11" s="45">
        <f t="shared" si="2"/>
        <v>0</v>
      </c>
    </row>
    <row r="12" spans="1:20" s="39" customFormat="1" ht="18" customHeight="1">
      <c r="A12" s="38"/>
      <c r="B12" s="38">
        <v>5</v>
      </c>
      <c r="C12" s="68" t="s">
        <v>163</v>
      </c>
      <c r="D12" s="45">
        <v>0</v>
      </c>
      <c r="E12" s="45">
        <v>0</v>
      </c>
      <c r="F12" s="45">
        <f t="shared" si="3"/>
        <v>0</v>
      </c>
      <c r="G12" s="45">
        <v>0</v>
      </c>
      <c r="H12" s="45">
        <f t="shared" si="4"/>
        <v>0</v>
      </c>
      <c r="I12" s="45">
        <f t="shared" si="0"/>
        <v>3611.3</v>
      </c>
      <c r="J12" s="45">
        <f t="shared" si="1"/>
        <v>3611.3</v>
      </c>
      <c r="K12" s="49">
        <v>3611.3</v>
      </c>
      <c r="L12" s="50">
        <v>3611.3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f t="shared" si="5"/>
        <v>0</v>
      </c>
      <c r="T12" s="45">
        <f t="shared" si="2"/>
        <v>0</v>
      </c>
    </row>
    <row r="13" spans="1:20" s="39" customFormat="1" ht="18" customHeight="1">
      <c r="A13" s="38">
        <v>1</v>
      </c>
      <c r="B13" s="38">
        <v>6</v>
      </c>
      <c r="C13" s="68" t="s">
        <v>164</v>
      </c>
      <c r="D13" s="45">
        <v>0</v>
      </c>
      <c r="E13" s="45">
        <v>0</v>
      </c>
      <c r="F13" s="45">
        <f t="shared" si="3"/>
        <v>0</v>
      </c>
      <c r="G13" s="45">
        <v>0</v>
      </c>
      <c r="H13" s="45">
        <f t="shared" si="4"/>
        <v>0</v>
      </c>
      <c r="I13" s="45">
        <f t="shared" si="0"/>
        <v>5024.3</v>
      </c>
      <c r="J13" s="45">
        <f t="shared" si="1"/>
        <v>5024.3</v>
      </c>
      <c r="K13" s="51">
        <v>2950.3</v>
      </c>
      <c r="L13" s="50">
        <v>2950.3</v>
      </c>
      <c r="M13" s="50">
        <v>0</v>
      </c>
      <c r="N13" s="50">
        <v>0</v>
      </c>
      <c r="O13" s="50">
        <v>2074</v>
      </c>
      <c r="P13" s="50">
        <v>2074</v>
      </c>
      <c r="Q13" s="50">
        <v>1084</v>
      </c>
      <c r="R13" s="50">
        <v>1084</v>
      </c>
      <c r="S13" s="45">
        <f t="shared" si="5"/>
        <v>0</v>
      </c>
      <c r="T13" s="45">
        <f t="shared" si="2"/>
        <v>0</v>
      </c>
    </row>
    <row r="14" spans="1:20" s="39" customFormat="1" ht="18" customHeight="1">
      <c r="A14" s="38"/>
      <c r="B14" s="38">
        <v>7</v>
      </c>
      <c r="C14" s="68" t="s">
        <v>165</v>
      </c>
      <c r="D14" s="45">
        <v>0</v>
      </c>
      <c r="E14" s="45">
        <v>0</v>
      </c>
      <c r="F14" s="45">
        <f t="shared" si="3"/>
        <v>0</v>
      </c>
      <c r="G14" s="45">
        <v>0</v>
      </c>
      <c r="H14" s="45">
        <f t="shared" si="4"/>
        <v>0</v>
      </c>
      <c r="I14" s="45">
        <f t="shared" si="0"/>
        <v>3209.2999999999997</v>
      </c>
      <c r="J14" s="45">
        <f t="shared" si="1"/>
        <v>3209.2999999999997</v>
      </c>
      <c r="K14" s="51">
        <v>2901.7</v>
      </c>
      <c r="L14" s="50">
        <v>2901.7</v>
      </c>
      <c r="M14" s="50">
        <v>0</v>
      </c>
      <c r="N14" s="50">
        <v>0</v>
      </c>
      <c r="O14" s="50">
        <v>307.6</v>
      </c>
      <c r="P14" s="50">
        <v>307.6</v>
      </c>
      <c r="Q14" s="50">
        <v>307.6</v>
      </c>
      <c r="R14" s="50">
        <v>307.6</v>
      </c>
      <c r="S14" s="45">
        <f t="shared" si="5"/>
        <v>0</v>
      </c>
      <c r="T14" s="45">
        <f t="shared" si="2"/>
        <v>0</v>
      </c>
    </row>
    <row r="15" spans="1:20" s="39" customFormat="1" ht="18" customHeight="1">
      <c r="A15" s="38"/>
      <c r="B15" s="38">
        <v>8</v>
      </c>
      <c r="C15" s="68" t="s">
        <v>166</v>
      </c>
      <c r="D15" s="45">
        <v>0</v>
      </c>
      <c r="E15" s="45">
        <v>0</v>
      </c>
      <c r="F15" s="45">
        <f t="shared" si="3"/>
        <v>0</v>
      </c>
      <c r="G15" s="45">
        <v>0</v>
      </c>
      <c r="H15" s="45">
        <f t="shared" si="4"/>
        <v>0</v>
      </c>
      <c r="I15" s="45">
        <f t="shared" si="0"/>
        <v>2913.5</v>
      </c>
      <c r="J15" s="45">
        <f t="shared" si="1"/>
        <v>2913.5</v>
      </c>
      <c r="K15" s="51">
        <v>2913.5</v>
      </c>
      <c r="L15" s="50">
        <v>2913.5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f t="shared" si="5"/>
        <v>0</v>
      </c>
      <c r="T15" s="45">
        <f t="shared" si="2"/>
        <v>0</v>
      </c>
    </row>
    <row r="16" spans="1:20" s="39" customFormat="1" ht="18" customHeight="1">
      <c r="A16" s="38"/>
      <c r="B16" s="38">
        <v>9</v>
      </c>
      <c r="C16" s="68" t="s">
        <v>167</v>
      </c>
      <c r="D16" s="45">
        <v>0</v>
      </c>
      <c r="E16" s="45">
        <v>0</v>
      </c>
      <c r="F16" s="45">
        <f t="shared" si="3"/>
        <v>0</v>
      </c>
      <c r="G16" s="45">
        <v>0</v>
      </c>
      <c r="H16" s="45">
        <f t="shared" si="4"/>
        <v>0</v>
      </c>
      <c r="I16" s="45">
        <f t="shared" si="0"/>
        <v>3025.2</v>
      </c>
      <c r="J16" s="45">
        <f t="shared" si="1"/>
        <v>3025.2</v>
      </c>
      <c r="K16" s="51">
        <v>3025.2</v>
      </c>
      <c r="L16" s="50">
        <v>3025.2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f t="shared" si="5"/>
        <v>0</v>
      </c>
      <c r="T16" s="45">
        <f t="shared" si="2"/>
        <v>0</v>
      </c>
    </row>
    <row r="17" spans="1:20" s="39" customFormat="1" ht="18" customHeight="1">
      <c r="A17" s="38">
        <v>2</v>
      </c>
      <c r="B17" s="38">
        <v>10</v>
      </c>
      <c r="C17" s="68" t="s">
        <v>168</v>
      </c>
      <c r="D17" s="45">
        <v>0</v>
      </c>
      <c r="E17" s="45">
        <v>0</v>
      </c>
      <c r="F17" s="45">
        <f t="shared" si="3"/>
        <v>0</v>
      </c>
      <c r="G17" s="45">
        <v>0</v>
      </c>
      <c r="H17" s="45">
        <f t="shared" si="4"/>
        <v>0</v>
      </c>
      <c r="I17" s="45">
        <f t="shared" si="0"/>
        <v>1863.9</v>
      </c>
      <c r="J17" s="45">
        <f t="shared" si="1"/>
        <v>1863.9</v>
      </c>
      <c r="K17" s="51">
        <v>1863.9</v>
      </c>
      <c r="L17" s="50">
        <v>1863.9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f t="shared" si="5"/>
        <v>0</v>
      </c>
      <c r="T17" s="45">
        <f t="shared" si="2"/>
        <v>0</v>
      </c>
    </row>
    <row r="18" spans="1:20" s="39" customFormat="1" ht="18" customHeight="1">
      <c r="A18" s="38">
        <v>3</v>
      </c>
      <c r="B18" s="38">
        <v>11</v>
      </c>
      <c r="C18" s="68" t="s">
        <v>169</v>
      </c>
      <c r="D18" s="45">
        <v>0</v>
      </c>
      <c r="E18" s="45">
        <v>0</v>
      </c>
      <c r="F18" s="45">
        <f t="shared" si="3"/>
        <v>0</v>
      </c>
      <c r="G18" s="45">
        <v>0</v>
      </c>
      <c r="H18" s="45">
        <f t="shared" si="4"/>
        <v>0</v>
      </c>
      <c r="I18" s="45">
        <f t="shared" si="0"/>
        <v>472751.9</v>
      </c>
      <c r="J18" s="45">
        <f t="shared" si="1"/>
        <v>472751.9</v>
      </c>
      <c r="K18" s="51">
        <v>171471.6</v>
      </c>
      <c r="L18" s="50">
        <v>171471.6</v>
      </c>
      <c r="M18" s="50">
        <v>0</v>
      </c>
      <c r="N18" s="50">
        <v>0</v>
      </c>
      <c r="O18" s="50">
        <v>301280.3</v>
      </c>
      <c r="P18" s="50">
        <v>301280.3</v>
      </c>
      <c r="Q18" s="50">
        <v>109069.5</v>
      </c>
      <c r="R18" s="50">
        <v>109069.5</v>
      </c>
      <c r="S18" s="45">
        <f t="shared" si="5"/>
        <v>0</v>
      </c>
      <c r="T18" s="45">
        <f t="shared" si="2"/>
        <v>0</v>
      </c>
    </row>
    <row r="19" spans="1:20" s="39" customFormat="1" ht="18" customHeight="1">
      <c r="A19" s="38"/>
      <c r="B19" s="38">
        <v>12</v>
      </c>
      <c r="C19" s="68" t="s">
        <v>170</v>
      </c>
      <c r="D19" s="45">
        <v>0</v>
      </c>
      <c r="E19" s="45">
        <v>0</v>
      </c>
      <c r="F19" s="45">
        <f t="shared" si="3"/>
        <v>0</v>
      </c>
      <c r="G19" s="45">
        <v>0</v>
      </c>
      <c r="H19" s="45">
        <f t="shared" si="4"/>
        <v>0</v>
      </c>
      <c r="I19" s="45">
        <f t="shared" si="0"/>
        <v>3929.6</v>
      </c>
      <c r="J19" s="45">
        <f t="shared" si="1"/>
        <v>3929.6</v>
      </c>
      <c r="K19" s="51">
        <v>3929.6</v>
      </c>
      <c r="L19" s="50">
        <v>3929.6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f t="shared" si="5"/>
        <v>0</v>
      </c>
      <c r="T19" s="45">
        <f t="shared" si="2"/>
        <v>0</v>
      </c>
    </row>
    <row r="20" spans="1:20" s="1" customFormat="1" ht="18" customHeight="1">
      <c r="A20" s="38"/>
      <c r="B20" s="40">
        <v>13</v>
      </c>
      <c r="C20" s="68" t="s">
        <v>171</v>
      </c>
      <c r="D20" s="45">
        <v>0</v>
      </c>
      <c r="E20" s="45">
        <v>0</v>
      </c>
      <c r="F20" s="45">
        <f t="shared" si="3"/>
        <v>0</v>
      </c>
      <c r="G20" s="45">
        <v>0</v>
      </c>
      <c r="H20" s="45">
        <f t="shared" si="4"/>
        <v>0</v>
      </c>
      <c r="I20" s="45">
        <f t="shared" si="0"/>
        <v>1004.3</v>
      </c>
      <c r="J20" s="45">
        <f t="shared" si="1"/>
        <v>1004.3</v>
      </c>
      <c r="K20" s="52">
        <v>1004.3</v>
      </c>
      <c r="L20" s="53">
        <v>1004.3</v>
      </c>
      <c r="M20" s="54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45">
        <f t="shared" si="5"/>
        <v>0</v>
      </c>
      <c r="T20" s="45">
        <f t="shared" si="2"/>
        <v>0</v>
      </c>
    </row>
    <row r="21" spans="1:20" ht="18" customHeight="1">
      <c r="A21" s="38">
        <v>4</v>
      </c>
      <c r="B21" s="38">
        <v>14</v>
      </c>
      <c r="C21" s="68" t="s">
        <v>172</v>
      </c>
      <c r="D21" s="45">
        <v>0</v>
      </c>
      <c r="E21" s="45">
        <v>0</v>
      </c>
      <c r="F21" s="45">
        <f t="shared" si="3"/>
        <v>0</v>
      </c>
      <c r="G21" s="45">
        <v>0</v>
      </c>
      <c r="H21" s="45">
        <f t="shared" si="4"/>
        <v>0</v>
      </c>
      <c r="I21" s="45">
        <f t="shared" si="0"/>
        <v>3256.3</v>
      </c>
      <c r="J21" s="45">
        <f t="shared" si="1"/>
        <v>3256.3</v>
      </c>
      <c r="K21" s="55">
        <v>3256.3</v>
      </c>
      <c r="L21" s="56">
        <v>3256.3</v>
      </c>
      <c r="M21" s="50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45">
        <f t="shared" si="5"/>
        <v>0</v>
      </c>
      <c r="T21" s="45">
        <f t="shared" si="2"/>
        <v>0</v>
      </c>
    </row>
    <row r="22" spans="1:20" ht="18" customHeight="1">
      <c r="A22" s="38">
        <v>4</v>
      </c>
      <c r="B22" s="38">
        <v>15</v>
      </c>
      <c r="C22" s="68" t="s">
        <v>173</v>
      </c>
      <c r="D22" s="45">
        <v>0</v>
      </c>
      <c r="E22" s="45">
        <v>0</v>
      </c>
      <c r="F22" s="45">
        <f t="shared" si="3"/>
        <v>0</v>
      </c>
      <c r="G22" s="45">
        <v>0</v>
      </c>
      <c r="H22" s="45">
        <f t="shared" si="4"/>
        <v>0</v>
      </c>
      <c r="I22" s="45">
        <f t="shared" si="0"/>
        <v>2856.7</v>
      </c>
      <c r="J22" s="45">
        <f t="shared" si="1"/>
        <v>2856.7</v>
      </c>
      <c r="K22" s="55">
        <v>2856.7</v>
      </c>
      <c r="L22" s="56">
        <v>2856.7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45">
        <f t="shared" si="5"/>
        <v>0</v>
      </c>
      <c r="T22" s="45">
        <f t="shared" si="2"/>
        <v>0</v>
      </c>
    </row>
    <row r="23" spans="1:20" s="39" customFormat="1" ht="18" customHeight="1">
      <c r="A23" s="38">
        <v>5</v>
      </c>
      <c r="B23" s="38">
        <v>16</v>
      </c>
      <c r="C23" s="68" t="s">
        <v>174</v>
      </c>
      <c r="D23" s="45">
        <v>0</v>
      </c>
      <c r="E23" s="45">
        <v>0</v>
      </c>
      <c r="F23" s="45">
        <f t="shared" si="3"/>
        <v>0</v>
      </c>
      <c r="G23" s="45">
        <v>0</v>
      </c>
      <c r="H23" s="45">
        <f t="shared" si="4"/>
        <v>0</v>
      </c>
      <c r="I23" s="45">
        <f t="shared" si="0"/>
        <v>2322.7</v>
      </c>
      <c r="J23" s="45">
        <f t="shared" si="1"/>
        <v>2322.7</v>
      </c>
      <c r="K23" s="49">
        <v>2322.7</v>
      </c>
      <c r="L23" s="50">
        <v>2322.7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45">
        <f t="shared" si="5"/>
        <v>0</v>
      </c>
      <c r="T23" s="45">
        <f t="shared" si="2"/>
        <v>0</v>
      </c>
    </row>
    <row r="24" spans="1:20" s="39" customFormat="1" ht="18" customHeight="1">
      <c r="A24" s="38"/>
      <c r="B24" s="38">
        <v>17</v>
      </c>
      <c r="C24" s="68" t="s">
        <v>175</v>
      </c>
      <c r="D24" s="45">
        <v>0</v>
      </c>
      <c r="E24" s="45">
        <v>0</v>
      </c>
      <c r="F24" s="45">
        <f t="shared" si="3"/>
        <v>0</v>
      </c>
      <c r="G24" s="45">
        <v>0</v>
      </c>
      <c r="H24" s="45">
        <f t="shared" si="4"/>
        <v>0</v>
      </c>
      <c r="I24" s="45">
        <f t="shared" si="0"/>
        <v>876.3</v>
      </c>
      <c r="J24" s="45">
        <f t="shared" si="1"/>
        <v>876.3</v>
      </c>
      <c r="K24" s="51">
        <v>876.3</v>
      </c>
      <c r="L24" s="50">
        <v>876.3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45">
        <f t="shared" si="5"/>
        <v>0</v>
      </c>
      <c r="T24" s="45">
        <f t="shared" si="2"/>
        <v>0</v>
      </c>
    </row>
    <row r="25" spans="1:20" s="39" customFormat="1" ht="18" customHeight="1">
      <c r="A25" s="38"/>
      <c r="B25" s="38">
        <v>18</v>
      </c>
      <c r="C25" s="68" t="s">
        <v>176</v>
      </c>
      <c r="D25" s="45">
        <v>0</v>
      </c>
      <c r="E25" s="45">
        <v>0</v>
      </c>
      <c r="F25" s="45">
        <f t="shared" si="3"/>
        <v>0</v>
      </c>
      <c r="G25" s="45">
        <v>0</v>
      </c>
      <c r="H25" s="45">
        <f t="shared" si="4"/>
        <v>0</v>
      </c>
      <c r="I25" s="45">
        <f t="shared" si="0"/>
        <v>1034.8</v>
      </c>
      <c r="J25" s="45">
        <f t="shared" si="1"/>
        <v>1034.8</v>
      </c>
      <c r="K25" s="51">
        <v>1034.8</v>
      </c>
      <c r="L25" s="50">
        <v>1034.8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45">
        <f t="shared" si="5"/>
        <v>0</v>
      </c>
      <c r="T25" s="45">
        <f t="shared" si="2"/>
        <v>0</v>
      </c>
    </row>
    <row r="26" spans="1:20" ht="18" customHeight="1">
      <c r="A26" s="38"/>
      <c r="B26" s="38">
        <v>19</v>
      </c>
      <c r="C26" s="68" t="s">
        <v>177</v>
      </c>
      <c r="D26" s="45">
        <v>0</v>
      </c>
      <c r="E26" s="45">
        <v>0</v>
      </c>
      <c r="F26" s="45">
        <f t="shared" si="3"/>
        <v>0</v>
      </c>
      <c r="G26" s="45">
        <v>0</v>
      </c>
      <c r="H26" s="45">
        <f t="shared" si="4"/>
        <v>0</v>
      </c>
      <c r="I26" s="45">
        <f t="shared" si="0"/>
        <v>3902.3</v>
      </c>
      <c r="J26" s="45">
        <f t="shared" si="1"/>
        <v>3902.3</v>
      </c>
      <c r="K26" s="57">
        <v>3902.3</v>
      </c>
      <c r="L26" s="56">
        <v>3902.3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45">
        <f t="shared" si="5"/>
        <v>0</v>
      </c>
      <c r="T26" s="45">
        <f t="shared" si="2"/>
        <v>0</v>
      </c>
    </row>
    <row r="27" spans="1:20" s="39" customFormat="1" ht="18" customHeight="1">
      <c r="A27" s="38">
        <v>6</v>
      </c>
      <c r="B27" s="38">
        <v>20</v>
      </c>
      <c r="C27" s="68" t="s">
        <v>178</v>
      </c>
      <c r="D27" s="45">
        <v>0</v>
      </c>
      <c r="E27" s="45">
        <v>0</v>
      </c>
      <c r="F27" s="45">
        <f t="shared" si="3"/>
        <v>0</v>
      </c>
      <c r="G27" s="45">
        <v>0</v>
      </c>
      <c r="H27" s="45">
        <f t="shared" si="4"/>
        <v>0</v>
      </c>
      <c r="I27" s="45">
        <f t="shared" si="0"/>
        <v>3652.4</v>
      </c>
      <c r="J27" s="45">
        <f t="shared" si="1"/>
        <v>3652.4</v>
      </c>
      <c r="K27" s="51">
        <v>3652.4</v>
      </c>
      <c r="L27" s="50">
        <v>3652.4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5">
        <f t="shared" si="5"/>
        <v>0</v>
      </c>
      <c r="T27" s="45">
        <f t="shared" si="2"/>
        <v>0</v>
      </c>
    </row>
    <row r="28" spans="1:20" s="39" customFormat="1" ht="18" customHeight="1">
      <c r="A28" s="38">
        <v>7</v>
      </c>
      <c r="B28" s="38">
        <v>21</v>
      </c>
      <c r="C28" s="68" t="s">
        <v>179</v>
      </c>
      <c r="D28" s="45">
        <v>0</v>
      </c>
      <c r="E28" s="45">
        <v>0</v>
      </c>
      <c r="F28" s="45">
        <f t="shared" si="3"/>
        <v>0</v>
      </c>
      <c r="G28" s="45">
        <v>0</v>
      </c>
      <c r="H28" s="45">
        <f t="shared" si="4"/>
        <v>0</v>
      </c>
      <c r="I28" s="45">
        <f t="shared" si="0"/>
        <v>2036.8</v>
      </c>
      <c r="J28" s="45">
        <f t="shared" si="1"/>
        <v>2036.8</v>
      </c>
      <c r="K28" s="51">
        <v>2036.8</v>
      </c>
      <c r="L28" s="50">
        <v>2036.8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45">
        <f t="shared" si="5"/>
        <v>0</v>
      </c>
      <c r="T28" s="45">
        <f t="shared" si="2"/>
        <v>0</v>
      </c>
    </row>
    <row r="29" spans="1:20" ht="18" customHeight="1">
      <c r="A29" s="38"/>
      <c r="B29" s="38">
        <v>22</v>
      </c>
      <c r="C29" s="68" t="s">
        <v>180</v>
      </c>
      <c r="D29" s="45">
        <v>0</v>
      </c>
      <c r="E29" s="45">
        <v>0</v>
      </c>
      <c r="F29" s="45">
        <f t="shared" si="3"/>
        <v>0</v>
      </c>
      <c r="G29" s="45">
        <v>0</v>
      </c>
      <c r="H29" s="45">
        <f t="shared" si="4"/>
        <v>0</v>
      </c>
      <c r="I29" s="45">
        <f t="shared" si="0"/>
        <v>1548.1</v>
      </c>
      <c r="J29" s="45">
        <f t="shared" si="1"/>
        <v>0</v>
      </c>
      <c r="K29" s="57">
        <v>1548.1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45">
        <f t="shared" si="5"/>
        <v>1548.1</v>
      </c>
      <c r="T29" s="45">
        <f t="shared" si="2"/>
        <v>1548.1</v>
      </c>
    </row>
    <row r="30" spans="1:20" s="39" customFormat="1" ht="18" customHeight="1">
      <c r="A30" s="38"/>
      <c r="B30" s="38">
        <v>23</v>
      </c>
      <c r="C30" s="68" t="s">
        <v>181</v>
      </c>
      <c r="D30" s="45">
        <v>0</v>
      </c>
      <c r="E30" s="45">
        <v>0</v>
      </c>
      <c r="F30" s="45">
        <f t="shared" si="3"/>
        <v>0</v>
      </c>
      <c r="G30" s="45">
        <v>0</v>
      </c>
      <c r="H30" s="45">
        <f t="shared" si="4"/>
        <v>0</v>
      </c>
      <c r="I30" s="45">
        <f t="shared" si="0"/>
        <v>3750.2</v>
      </c>
      <c r="J30" s="45">
        <f t="shared" si="1"/>
        <v>3750.2</v>
      </c>
      <c r="K30" s="49">
        <v>3750.2</v>
      </c>
      <c r="L30" s="50">
        <v>3750.2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45">
        <f t="shared" si="5"/>
        <v>0</v>
      </c>
      <c r="T30" s="45">
        <f t="shared" si="2"/>
        <v>0</v>
      </c>
    </row>
    <row r="31" spans="1:20" ht="18" customHeight="1">
      <c r="A31" s="38"/>
      <c r="B31" s="38">
        <v>24</v>
      </c>
      <c r="C31" s="68" t="s">
        <v>182</v>
      </c>
      <c r="D31" s="45">
        <v>0</v>
      </c>
      <c r="E31" s="45">
        <v>0</v>
      </c>
      <c r="F31" s="45">
        <f t="shared" si="3"/>
        <v>0</v>
      </c>
      <c r="G31" s="45">
        <v>0</v>
      </c>
      <c r="H31" s="45">
        <f t="shared" si="4"/>
        <v>0</v>
      </c>
      <c r="I31" s="45">
        <f t="shared" si="0"/>
        <v>3838.9</v>
      </c>
      <c r="J31" s="45">
        <f t="shared" si="1"/>
        <v>3838.9</v>
      </c>
      <c r="K31" s="57">
        <v>3026.3</v>
      </c>
      <c r="L31" s="56">
        <v>3026.3</v>
      </c>
      <c r="M31" s="56">
        <v>0</v>
      </c>
      <c r="N31" s="56">
        <v>0</v>
      </c>
      <c r="O31" s="56">
        <v>812.6</v>
      </c>
      <c r="P31" s="56">
        <v>812.6</v>
      </c>
      <c r="Q31" s="56">
        <v>812.6</v>
      </c>
      <c r="R31" s="56">
        <v>812.6</v>
      </c>
      <c r="S31" s="45">
        <f t="shared" si="5"/>
        <v>0</v>
      </c>
      <c r="T31" s="45">
        <f t="shared" si="2"/>
        <v>0</v>
      </c>
    </row>
    <row r="32" spans="1:20" s="39" customFormat="1" ht="18" customHeight="1">
      <c r="A32" s="38">
        <v>8</v>
      </c>
      <c r="B32" s="38">
        <v>25</v>
      </c>
      <c r="C32" s="68" t="s">
        <v>183</v>
      </c>
      <c r="D32" s="45">
        <v>0</v>
      </c>
      <c r="E32" s="45">
        <v>0</v>
      </c>
      <c r="F32" s="45">
        <f t="shared" si="3"/>
        <v>0</v>
      </c>
      <c r="G32" s="45">
        <v>0</v>
      </c>
      <c r="H32" s="45">
        <f t="shared" si="4"/>
        <v>0</v>
      </c>
      <c r="I32" s="45">
        <f t="shared" si="0"/>
        <v>7670.9</v>
      </c>
      <c r="J32" s="45">
        <f t="shared" si="1"/>
        <v>7670.9</v>
      </c>
      <c r="K32" s="58">
        <v>5138.9</v>
      </c>
      <c r="L32" s="59">
        <v>5138.9</v>
      </c>
      <c r="M32" s="59">
        <v>0</v>
      </c>
      <c r="N32" s="59">
        <v>0</v>
      </c>
      <c r="O32" s="59">
        <v>2532</v>
      </c>
      <c r="P32" s="59">
        <v>2532</v>
      </c>
      <c r="Q32" s="59">
        <v>0</v>
      </c>
      <c r="R32" s="59">
        <v>0</v>
      </c>
      <c r="S32" s="45">
        <f t="shared" si="5"/>
        <v>0</v>
      </c>
      <c r="T32" s="45">
        <f t="shared" si="2"/>
        <v>0</v>
      </c>
    </row>
    <row r="33" spans="1:20" s="39" customFormat="1" ht="18" customHeight="1">
      <c r="A33" s="38">
        <v>9</v>
      </c>
      <c r="B33" s="38">
        <v>26</v>
      </c>
      <c r="C33" s="68" t="s">
        <v>184</v>
      </c>
      <c r="D33" s="45">
        <v>0</v>
      </c>
      <c r="E33" s="45">
        <v>0</v>
      </c>
      <c r="F33" s="45">
        <f t="shared" si="3"/>
        <v>0</v>
      </c>
      <c r="G33" s="45">
        <v>0</v>
      </c>
      <c r="H33" s="45">
        <f t="shared" si="4"/>
        <v>0</v>
      </c>
      <c r="I33" s="45">
        <f t="shared" si="0"/>
        <v>1514.9</v>
      </c>
      <c r="J33" s="45">
        <f t="shared" si="1"/>
        <v>1514.9</v>
      </c>
      <c r="K33" s="60">
        <v>1514.9</v>
      </c>
      <c r="L33" s="60">
        <v>1514.9</v>
      </c>
      <c r="M33" s="59">
        <v>0</v>
      </c>
      <c r="N33" s="59">
        <v>0</v>
      </c>
      <c r="O33" s="61">
        <v>0</v>
      </c>
      <c r="P33" s="61">
        <v>0</v>
      </c>
      <c r="Q33" s="61">
        <v>0</v>
      </c>
      <c r="R33" s="61">
        <v>0</v>
      </c>
      <c r="S33" s="45">
        <f t="shared" si="5"/>
        <v>0</v>
      </c>
      <c r="T33" s="45">
        <f t="shared" si="2"/>
        <v>0</v>
      </c>
    </row>
    <row r="34" spans="1:20" s="39" customFormat="1" ht="18" customHeight="1">
      <c r="A34" s="38">
        <v>5</v>
      </c>
      <c r="B34" s="38">
        <v>27</v>
      </c>
      <c r="C34" s="68" t="s">
        <v>185</v>
      </c>
      <c r="D34" s="45">
        <v>0</v>
      </c>
      <c r="E34" s="45">
        <v>0</v>
      </c>
      <c r="F34" s="45">
        <f t="shared" si="3"/>
        <v>0</v>
      </c>
      <c r="G34" s="45">
        <v>0</v>
      </c>
      <c r="H34" s="45">
        <f t="shared" si="4"/>
        <v>0</v>
      </c>
      <c r="I34" s="45">
        <f t="shared" si="0"/>
        <v>2718.3</v>
      </c>
      <c r="J34" s="45">
        <f t="shared" si="1"/>
        <v>2718.3</v>
      </c>
      <c r="K34" s="62">
        <v>2718.3</v>
      </c>
      <c r="L34" s="59">
        <v>2718.3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45">
        <f t="shared" si="5"/>
        <v>0</v>
      </c>
      <c r="T34" s="45">
        <f t="shared" si="2"/>
        <v>0</v>
      </c>
    </row>
    <row r="35" spans="1:20" s="39" customFormat="1" ht="18" customHeight="1">
      <c r="A35" s="38">
        <v>6</v>
      </c>
      <c r="B35" s="38">
        <v>28</v>
      </c>
      <c r="C35" s="68" t="s">
        <v>186</v>
      </c>
      <c r="D35" s="45">
        <v>0</v>
      </c>
      <c r="E35" s="45">
        <v>0</v>
      </c>
      <c r="F35" s="45">
        <f t="shared" si="3"/>
        <v>0</v>
      </c>
      <c r="G35" s="45">
        <v>0</v>
      </c>
      <c r="H35" s="45">
        <f t="shared" si="4"/>
        <v>0</v>
      </c>
      <c r="I35" s="45">
        <f t="shared" si="0"/>
        <v>3610.7</v>
      </c>
      <c r="J35" s="45">
        <f t="shared" si="1"/>
        <v>3610.7</v>
      </c>
      <c r="K35" s="58">
        <v>3610.7</v>
      </c>
      <c r="L35" s="59">
        <v>3610.7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45">
        <f t="shared" si="5"/>
        <v>0</v>
      </c>
      <c r="T35" s="45">
        <f t="shared" si="2"/>
        <v>0</v>
      </c>
    </row>
    <row r="36" spans="1:20" s="39" customFormat="1" ht="18" customHeight="1">
      <c r="A36" s="38"/>
      <c r="B36" s="38">
        <v>29</v>
      </c>
      <c r="C36" s="68" t="s">
        <v>187</v>
      </c>
      <c r="D36" s="45">
        <v>0</v>
      </c>
      <c r="E36" s="45">
        <v>0</v>
      </c>
      <c r="F36" s="45">
        <f t="shared" si="3"/>
        <v>0</v>
      </c>
      <c r="G36" s="45">
        <v>0</v>
      </c>
      <c r="H36" s="45">
        <f t="shared" si="4"/>
        <v>0</v>
      </c>
      <c r="I36" s="45">
        <f t="shared" si="0"/>
        <v>3774.2</v>
      </c>
      <c r="J36" s="45">
        <f t="shared" si="1"/>
        <v>3774.2</v>
      </c>
      <c r="K36" s="58">
        <v>3774.2</v>
      </c>
      <c r="L36" s="59">
        <v>3774.2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45">
        <f t="shared" si="5"/>
        <v>0</v>
      </c>
      <c r="T36" s="45">
        <f t="shared" si="2"/>
        <v>0</v>
      </c>
    </row>
    <row r="37" spans="1:20" s="39" customFormat="1" ht="18" customHeight="1">
      <c r="A37" s="38">
        <v>10</v>
      </c>
      <c r="B37" s="38">
        <v>30</v>
      </c>
      <c r="C37" s="68" t="s">
        <v>188</v>
      </c>
      <c r="D37" s="45">
        <v>0</v>
      </c>
      <c r="E37" s="45">
        <v>0</v>
      </c>
      <c r="F37" s="45">
        <f t="shared" si="3"/>
        <v>0</v>
      </c>
      <c r="G37" s="45">
        <v>0</v>
      </c>
      <c r="H37" s="45">
        <f t="shared" si="4"/>
        <v>0</v>
      </c>
      <c r="I37" s="45">
        <f t="shared" si="0"/>
        <v>825.7</v>
      </c>
      <c r="J37" s="45">
        <f t="shared" si="1"/>
        <v>825.7</v>
      </c>
      <c r="K37" s="58">
        <v>825.7</v>
      </c>
      <c r="L37" s="59">
        <v>825.7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45">
        <f t="shared" si="5"/>
        <v>0</v>
      </c>
      <c r="T37" s="45">
        <f t="shared" si="2"/>
        <v>0</v>
      </c>
    </row>
    <row r="38" spans="1:20" ht="18" customHeight="1">
      <c r="A38" s="38">
        <v>7</v>
      </c>
      <c r="B38" s="38">
        <v>31</v>
      </c>
      <c r="C38" s="68" t="s">
        <v>189</v>
      </c>
      <c r="D38" s="45">
        <v>0</v>
      </c>
      <c r="E38" s="45">
        <v>0</v>
      </c>
      <c r="F38" s="45">
        <f t="shared" si="3"/>
        <v>0</v>
      </c>
      <c r="G38" s="45">
        <v>0</v>
      </c>
      <c r="H38" s="45">
        <f t="shared" si="4"/>
        <v>0</v>
      </c>
      <c r="I38" s="45">
        <f t="shared" si="0"/>
        <v>3036.8</v>
      </c>
      <c r="J38" s="45">
        <f t="shared" si="1"/>
        <v>3036.8</v>
      </c>
      <c r="K38" s="63">
        <v>3036.8</v>
      </c>
      <c r="L38" s="64">
        <v>3036.8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45">
        <f t="shared" si="5"/>
        <v>0</v>
      </c>
      <c r="T38" s="45">
        <f t="shared" si="2"/>
        <v>0</v>
      </c>
    </row>
    <row r="39" spans="1:20" s="39" customFormat="1" ht="18" customHeight="1">
      <c r="A39" s="38"/>
      <c r="B39" s="38">
        <v>32</v>
      </c>
      <c r="C39" s="68" t="s">
        <v>190</v>
      </c>
      <c r="D39" s="45">
        <v>0</v>
      </c>
      <c r="E39" s="45">
        <v>0</v>
      </c>
      <c r="F39" s="45">
        <f t="shared" si="3"/>
        <v>0</v>
      </c>
      <c r="G39" s="45">
        <v>0</v>
      </c>
      <c r="H39" s="45">
        <f t="shared" si="4"/>
        <v>0</v>
      </c>
      <c r="I39" s="45">
        <f t="shared" si="0"/>
        <v>4384.4</v>
      </c>
      <c r="J39" s="45">
        <f t="shared" si="1"/>
        <v>4384.4</v>
      </c>
      <c r="K39" s="58">
        <v>3205.4</v>
      </c>
      <c r="L39" s="59">
        <v>3205.4</v>
      </c>
      <c r="M39" s="59">
        <v>0</v>
      </c>
      <c r="N39" s="59">
        <v>0</v>
      </c>
      <c r="O39" s="59">
        <v>1179</v>
      </c>
      <c r="P39" s="59">
        <v>1179</v>
      </c>
      <c r="Q39" s="59">
        <v>0</v>
      </c>
      <c r="R39" s="59">
        <v>0</v>
      </c>
      <c r="S39" s="45">
        <f t="shared" si="5"/>
        <v>0</v>
      </c>
      <c r="T39" s="45">
        <f t="shared" si="2"/>
        <v>0</v>
      </c>
    </row>
    <row r="40" spans="1:20" s="39" customFormat="1" ht="18" customHeight="1">
      <c r="A40" s="38"/>
      <c r="B40" s="38">
        <v>33</v>
      </c>
      <c r="C40" s="68" t="s">
        <v>191</v>
      </c>
      <c r="D40" s="45">
        <v>0</v>
      </c>
      <c r="E40" s="45">
        <v>0</v>
      </c>
      <c r="F40" s="45">
        <f t="shared" si="3"/>
        <v>0</v>
      </c>
      <c r="G40" s="45">
        <v>0</v>
      </c>
      <c r="H40" s="45">
        <f t="shared" si="4"/>
        <v>0</v>
      </c>
      <c r="I40" s="45">
        <f t="shared" si="0"/>
        <v>874.7</v>
      </c>
      <c r="J40" s="45">
        <f t="shared" si="1"/>
        <v>874.7</v>
      </c>
      <c r="K40" s="58">
        <v>874.7</v>
      </c>
      <c r="L40" s="59">
        <v>874.7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45">
        <f t="shared" si="5"/>
        <v>0</v>
      </c>
      <c r="T40" s="45">
        <f t="shared" si="2"/>
        <v>0</v>
      </c>
    </row>
    <row r="41" spans="1:20" ht="18" customHeight="1">
      <c r="A41" s="38"/>
      <c r="B41" s="38">
        <v>34</v>
      </c>
      <c r="C41" s="68" t="s">
        <v>192</v>
      </c>
      <c r="D41" s="45">
        <v>0</v>
      </c>
      <c r="E41" s="45">
        <v>0</v>
      </c>
      <c r="F41" s="45">
        <f t="shared" si="3"/>
        <v>0</v>
      </c>
      <c r="G41" s="45">
        <v>0</v>
      </c>
      <c r="H41" s="45">
        <f t="shared" si="4"/>
        <v>0</v>
      </c>
      <c r="I41" s="45">
        <f t="shared" si="0"/>
        <v>3466.5</v>
      </c>
      <c r="J41" s="45">
        <f t="shared" si="1"/>
        <v>3466.5</v>
      </c>
      <c r="K41" s="65">
        <v>3466.5</v>
      </c>
      <c r="L41" s="64">
        <v>3466.5</v>
      </c>
      <c r="M41" s="64">
        <v>0</v>
      </c>
      <c r="N41" s="59">
        <v>0</v>
      </c>
      <c r="O41" s="64">
        <v>0</v>
      </c>
      <c r="P41" s="64">
        <v>0</v>
      </c>
      <c r="Q41" s="64">
        <v>0</v>
      </c>
      <c r="R41" s="64">
        <v>0</v>
      </c>
      <c r="S41" s="45">
        <f t="shared" si="5"/>
        <v>0</v>
      </c>
      <c r="T41" s="45">
        <f t="shared" si="2"/>
        <v>0</v>
      </c>
    </row>
    <row r="42" spans="1:20" s="39" customFormat="1" ht="18" customHeight="1">
      <c r="A42" s="38">
        <v>12</v>
      </c>
      <c r="B42" s="38">
        <v>35</v>
      </c>
      <c r="C42" s="69" t="s">
        <v>193</v>
      </c>
      <c r="D42" s="45">
        <v>0</v>
      </c>
      <c r="E42" s="45">
        <v>0</v>
      </c>
      <c r="F42" s="45">
        <f t="shared" si="3"/>
        <v>0</v>
      </c>
      <c r="G42" s="45">
        <v>0</v>
      </c>
      <c r="H42" s="45">
        <f t="shared" si="4"/>
        <v>0</v>
      </c>
      <c r="I42" s="45">
        <f t="shared" si="0"/>
        <v>4000.6</v>
      </c>
      <c r="J42" s="45">
        <f t="shared" si="1"/>
        <v>4000.6</v>
      </c>
      <c r="K42" s="58">
        <v>3802.2</v>
      </c>
      <c r="L42" s="59">
        <v>3802.2</v>
      </c>
      <c r="M42" s="59">
        <v>0</v>
      </c>
      <c r="N42" s="59">
        <v>0</v>
      </c>
      <c r="O42" s="59">
        <v>198.4</v>
      </c>
      <c r="P42" s="59">
        <v>198.4</v>
      </c>
      <c r="Q42" s="59">
        <v>198.4</v>
      </c>
      <c r="R42" s="59">
        <v>198.4</v>
      </c>
      <c r="S42" s="45">
        <f t="shared" si="5"/>
        <v>0</v>
      </c>
      <c r="T42" s="45">
        <f t="shared" si="2"/>
        <v>0</v>
      </c>
    </row>
    <row r="43" spans="1:20" ht="18" customHeight="1">
      <c r="A43" s="38">
        <v>13</v>
      </c>
      <c r="B43" s="38">
        <v>36</v>
      </c>
      <c r="C43" s="69" t="s">
        <v>194</v>
      </c>
      <c r="D43" s="45">
        <v>0</v>
      </c>
      <c r="E43" s="45">
        <v>0</v>
      </c>
      <c r="F43" s="45">
        <f t="shared" si="3"/>
        <v>0</v>
      </c>
      <c r="G43" s="45">
        <v>0</v>
      </c>
      <c r="H43" s="45">
        <f t="shared" si="4"/>
        <v>0</v>
      </c>
      <c r="I43" s="45">
        <f t="shared" si="0"/>
        <v>4531.4</v>
      </c>
      <c r="J43" s="45">
        <f t="shared" si="1"/>
        <v>4531.4</v>
      </c>
      <c r="K43" s="63">
        <v>4531.4</v>
      </c>
      <c r="L43" s="64">
        <v>4531.4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45">
        <f t="shared" si="5"/>
        <v>0</v>
      </c>
      <c r="T43" s="45">
        <f t="shared" si="2"/>
        <v>0</v>
      </c>
    </row>
    <row r="44" spans="1:20" s="39" customFormat="1" ht="18" customHeight="1">
      <c r="A44" s="38"/>
      <c r="B44" s="38">
        <v>37</v>
      </c>
      <c r="C44" s="69" t="s">
        <v>195</v>
      </c>
      <c r="D44" s="45">
        <v>0</v>
      </c>
      <c r="E44" s="45">
        <v>0</v>
      </c>
      <c r="F44" s="45">
        <f t="shared" si="3"/>
        <v>0</v>
      </c>
      <c r="G44" s="45">
        <v>0</v>
      </c>
      <c r="H44" s="45">
        <f t="shared" si="4"/>
        <v>0</v>
      </c>
      <c r="I44" s="45">
        <f t="shared" si="0"/>
        <v>68945</v>
      </c>
      <c r="J44" s="45">
        <f t="shared" si="1"/>
        <v>68945</v>
      </c>
      <c r="K44" s="62">
        <v>16432.1</v>
      </c>
      <c r="L44" s="59">
        <v>16432.1</v>
      </c>
      <c r="M44" s="59">
        <v>0</v>
      </c>
      <c r="N44" s="59">
        <v>0</v>
      </c>
      <c r="O44" s="59">
        <v>52512.9</v>
      </c>
      <c r="P44" s="59">
        <v>52512.9</v>
      </c>
      <c r="Q44" s="59">
        <v>16903</v>
      </c>
      <c r="R44" s="59">
        <v>16903</v>
      </c>
      <c r="S44" s="45">
        <f t="shared" si="5"/>
        <v>0</v>
      </c>
      <c r="T44" s="45">
        <f t="shared" si="2"/>
        <v>0</v>
      </c>
    </row>
    <row r="45" spans="1:20" ht="18" customHeight="1">
      <c r="A45" s="38"/>
      <c r="B45" s="38">
        <v>38</v>
      </c>
      <c r="C45" s="69" t="s">
        <v>196</v>
      </c>
      <c r="D45" s="45">
        <v>0</v>
      </c>
      <c r="E45" s="45">
        <v>0</v>
      </c>
      <c r="F45" s="45">
        <f t="shared" si="3"/>
        <v>0</v>
      </c>
      <c r="G45" s="45">
        <v>0</v>
      </c>
      <c r="H45" s="45">
        <f t="shared" si="4"/>
        <v>0</v>
      </c>
      <c r="I45" s="45">
        <f t="shared" si="0"/>
        <v>2631.4</v>
      </c>
      <c r="J45" s="45">
        <f t="shared" si="1"/>
        <v>2631.4</v>
      </c>
      <c r="K45" s="63">
        <v>2631.4</v>
      </c>
      <c r="L45" s="64">
        <v>2631.4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45">
        <f t="shared" si="5"/>
        <v>0</v>
      </c>
      <c r="T45" s="45">
        <f t="shared" si="2"/>
        <v>0</v>
      </c>
    </row>
    <row r="46" spans="1:20" ht="18" customHeight="1">
      <c r="A46" s="38"/>
      <c r="B46" s="38">
        <v>39</v>
      </c>
      <c r="C46" s="69" t="s">
        <v>197</v>
      </c>
      <c r="D46" s="45">
        <v>0</v>
      </c>
      <c r="E46" s="45">
        <v>0</v>
      </c>
      <c r="F46" s="45">
        <f t="shared" si="3"/>
        <v>0</v>
      </c>
      <c r="G46" s="45">
        <v>0</v>
      </c>
      <c r="H46" s="45">
        <f t="shared" si="4"/>
        <v>0</v>
      </c>
      <c r="I46" s="45">
        <f t="shared" si="0"/>
        <v>2784</v>
      </c>
      <c r="J46" s="45">
        <f t="shared" si="1"/>
        <v>2784</v>
      </c>
      <c r="K46" s="63">
        <v>2784</v>
      </c>
      <c r="L46" s="64">
        <v>2784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45">
        <f t="shared" si="5"/>
        <v>0</v>
      </c>
      <c r="T46" s="45">
        <f t="shared" si="2"/>
        <v>0</v>
      </c>
    </row>
    <row r="47" spans="1:20" s="39" customFormat="1" ht="18" customHeight="1">
      <c r="A47" s="38">
        <v>14</v>
      </c>
      <c r="B47" s="38">
        <v>40</v>
      </c>
      <c r="C47" s="69" t="s">
        <v>198</v>
      </c>
      <c r="D47" s="45">
        <v>0</v>
      </c>
      <c r="E47" s="45">
        <v>0</v>
      </c>
      <c r="F47" s="45">
        <f t="shared" si="3"/>
        <v>0</v>
      </c>
      <c r="G47" s="45">
        <v>0</v>
      </c>
      <c r="H47" s="45">
        <f t="shared" si="4"/>
        <v>0</v>
      </c>
      <c r="I47" s="45">
        <f t="shared" si="0"/>
        <v>4832.5</v>
      </c>
      <c r="J47" s="45">
        <f t="shared" si="1"/>
        <v>4832.5</v>
      </c>
      <c r="K47" s="58">
        <v>3940.5</v>
      </c>
      <c r="L47" s="59">
        <v>3940.5</v>
      </c>
      <c r="M47" s="59">
        <v>0</v>
      </c>
      <c r="N47" s="59">
        <v>0</v>
      </c>
      <c r="O47" s="59">
        <v>892</v>
      </c>
      <c r="P47" s="59">
        <v>892</v>
      </c>
      <c r="Q47" s="59">
        <v>892</v>
      </c>
      <c r="R47" s="59">
        <v>892</v>
      </c>
      <c r="S47" s="45">
        <f t="shared" si="5"/>
        <v>0</v>
      </c>
      <c r="T47" s="45">
        <f t="shared" si="2"/>
        <v>0</v>
      </c>
    </row>
    <row r="48" spans="1:20" ht="18" customHeight="1">
      <c r="A48" s="38">
        <v>15</v>
      </c>
      <c r="B48" s="38">
        <v>41</v>
      </c>
      <c r="C48" s="69" t="s">
        <v>199</v>
      </c>
      <c r="D48" s="45">
        <v>0</v>
      </c>
      <c r="E48" s="45">
        <v>0</v>
      </c>
      <c r="F48" s="45">
        <f t="shared" si="3"/>
        <v>0</v>
      </c>
      <c r="G48" s="45">
        <v>0</v>
      </c>
      <c r="H48" s="45">
        <f t="shared" si="4"/>
        <v>0</v>
      </c>
      <c r="I48" s="45">
        <f t="shared" si="0"/>
        <v>2705</v>
      </c>
      <c r="J48" s="45">
        <f t="shared" si="1"/>
        <v>2705</v>
      </c>
      <c r="K48" s="63">
        <v>2705</v>
      </c>
      <c r="L48" s="64">
        <v>2705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45">
        <f t="shared" si="5"/>
        <v>0</v>
      </c>
      <c r="T48" s="45">
        <f t="shared" si="2"/>
        <v>0</v>
      </c>
    </row>
    <row r="49" spans="1:20" s="39" customFormat="1" ht="18" customHeight="1">
      <c r="A49" s="38"/>
      <c r="B49" s="38">
        <v>42</v>
      </c>
      <c r="C49" s="69" t="s">
        <v>200</v>
      </c>
      <c r="D49" s="45">
        <v>0</v>
      </c>
      <c r="E49" s="45">
        <v>0</v>
      </c>
      <c r="F49" s="45">
        <f t="shared" si="3"/>
        <v>0</v>
      </c>
      <c r="G49" s="45">
        <v>0</v>
      </c>
      <c r="H49" s="45">
        <f t="shared" si="4"/>
        <v>0</v>
      </c>
      <c r="I49" s="45">
        <f t="shared" si="0"/>
        <v>1298.9</v>
      </c>
      <c r="J49" s="45">
        <f t="shared" si="1"/>
        <v>1298.9</v>
      </c>
      <c r="K49" s="58">
        <v>1298.9</v>
      </c>
      <c r="L49" s="59">
        <v>1298.9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45">
        <f t="shared" si="5"/>
        <v>0</v>
      </c>
      <c r="T49" s="45">
        <f t="shared" si="2"/>
        <v>0</v>
      </c>
    </row>
    <row r="50" spans="1:20" s="39" customFormat="1" ht="18" customHeight="1">
      <c r="A50" s="38"/>
      <c r="B50" s="38">
        <v>43</v>
      </c>
      <c r="C50" s="69" t="s">
        <v>201</v>
      </c>
      <c r="D50" s="45">
        <v>0</v>
      </c>
      <c r="E50" s="45">
        <v>0</v>
      </c>
      <c r="F50" s="45">
        <f t="shared" si="3"/>
        <v>0</v>
      </c>
      <c r="G50" s="45">
        <v>0</v>
      </c>
      <c r="H50" s="45">
        <f t="shared" si="4"/>
        <v>0</v>
      </c>
      <c r="I50" s="45">
        <f t="shared" si="0"/>
        <v>2645.6</v>
      </c>
      <c r="J50" s="45">
        <f t="shared" si="1"/>
        <v>2645.6</v>
      </c>
      <c r="K50" s="58">
        <v>2645.6</v>
      </c>
      <c r="L50" s="59">
        <v>2645.6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45">
        <f t="shared" si="5"/>
        <v>0</v>
      </c>
      <c r="T50" s="45">
        <f t="shared" si="2"/>
        <v>0</v>
      </c>
    </row>
    <row r="51" spans="1:20" s="39" customFormat="1" ht="18" customHeight="1">
      <c r="A51" s="38"/>
      <c r="B51" s="38">
        <v>44</v>
      </c>
      <c r="C51" s="69" t="s">
        <v>202</v>
      </c>
      <c r="D51" s="45">
        <v>0</v>
      </c>
      <c r="E51" s="45">
        <v>0</v>
      </c>
      <c r="F51" s="45">
        <f t="shared" si="3"/>
        <v>0</v>
      </c>
      <c r="G51" s="45">
        <v>0</v>
      </c>
      <c r="H51" s="45">
        <f t="shared" si="4"/>
        <v>0</v>
      </c>
      <c r="I51" s="45">
        <f t="shared" si="0"/>
        <v>5451.4</v>
      </c>
      <c r="J51" s="45">
        <f t="shared" si="1"/>
        <v>5451.4</v>
      </c>
      <c r="K51" s="58">
        <v>2531</v>
      </c>
      <c r="L51" s="59">
        <v>2531</v>
      </c>
      <c r="M51" s="59">
        <v>0</v>
      </c>
      <c r="N51" s="59">
        <v>0</v>
      </c>
      <c r="O51" s="59">
        <v>2920.4</v>
      </c>
      <c r="P51" s="59">
        <v>2920.4</v>
      </c>
      <c r="Q51" s="59">
        <v>201</v>
      </c>
      <c r="R51" s="59">
        <v>201</v>
      </c>
      <c r="S51" s="45">
        <f t="shared" si="5"/>
        <v>0</v>
      </c>
      <c r="T51" s="45">
        <f t="shared" si="2"/>
        <v>0</v>
      </c>
    </row>
    <row r="52" spans="1:20" s="39" customFormat="1" ht="18" customHeight="1">
      <c r="A52" s="38">
        <v>16</v>
      </c>
      <c r="B52" s="38">
        <v>45</v>
      </c>
      <c r="C52" s="69" t="s">
        <v>203</v>
      </c>
      <c r="D52" s="45">
        <v>0</v>
      </c>
      <c r="E52" s="45">
        <v>0</v>
      </c>
      <c r="F52" s="45">
        <f t="shared" si="3"/>
        <v>0</v>
      </c>
      <c r="G52" s="45">
        <v>0</v>
      </c>
      <c r="H52" s="45">
        <f t="shared" si="4"/>
        <v>0</v>
      </c>
      <c r="I52" s="45">
        <f t="shared" si="0"/>
        <v>5750.099999999999</v>
      </c>
      <c r="J52" s="45">
        <f t="shared" si="1"/>
        <v>5750.099999999999</v>
      </c>
      <c r="K52" s="58">
        <v>4464.9</v>
      </c>
      <c r="L52" s="59">
        <v>4464.9</v>
      </c>
      <c r="M52" s="59">
        <v>0</v>
      </c>
      <c r="N52" s="59">
        <v>0</v>
      </c>
      <c r="O52" s="59">
        <v>1285.2</v>
      </c>
      <c r="P52" s="59">
        <v>1285.2</v>
      </c>
      <c r="Q52" s="59">
        <v>1285.2</v>
      </c>
      <c r="R52" s="59">
        <v>1285.2</v>
      </c>
      <c r="S52" s="45">
        <f t="shared" si="5"/>
        <v>0</v>
      </c>
      <c r="T52" s="45">
        <f t="shared" si="2"/>
        <v>0</v>
      </c>
    </row>
    <row r="53" spans="1:20" s="39" customFormat="1" ht="18" customHeight="1">
      <c r="A53" s="38">
        <v>17</v>
      </c>
      <c r="B53" s="38">
        <v>46</v>
      </c>
      <c r="C53" s="69" t="s">
        <v>204</v>
      </c>
      <c r="D53" s="45">
        <v>0</v>
      </c>
      <c r="E53" s="45">
        <v>0</v>
      </c>
      <c r="F53" s="45">
        <f t="shared" si="3"/>
        <v>0</v>
      </c>
      <c r="G53" s="45">
        <v>0</v>
      </c>
      <c r="H53" s="45">
        <f t="shared" si="4"/>
        <v>0</v>
      </c>
      <c r="I53" s="45">
        <f t="shared" si="0"/>
        <v>1131.8</v>
      </c>
      <c r="J53" s="45">
        <f t="shared" si="1"/>
        <v>1131.8</v>
      </c>
      <c r="K53" s="58">
        <v>1131.8</v>
      </c>
      <c r="L53" s="59">
        <v>1131.8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45">
        <f t="shared" si="5"/>
        <v>0</v>
      </c>
      <c r="T53" s="45">
        <f t="shared" si="2"/>
        <v>0</v>
      </c>
    </row>
    <row r="54" spans="1:20" ht="18" customHeight="1">
      <c r="A54" s="38"/>
      <c r="B54" s="38">
        <v>47</v>
      </c>
      <c r="C54" s="69" t="s">
        <v>205</v>
      </c>
      <c r="D54" s="45">
        <v>0</v>
      </c>
      <c r="E54" s="45">
        <v>0</v>
      </c>
      <c r="F54" s="45">
        <f t="shared" si="3"/>
        <v>0</v>
      </c>
      <c r="G54" s="45">
        <v>0</v>
      </c>
      <c r="H54" s="45">
        <f t="shared" si="4"/>
        <v>0</v>
      </c>
      <c r="I54" s="45">
        <f t="shared" si="0"/>
        <v>5341.9</v>
      </c>
      <c r="J54" s="45">
        <f t="shared" si="1"/>
        <v>5341.9</v>
      </c>
      <c r="K54" s="63">
        <v>3667.2</v>
      </c>
      <c r="L54" s="64">
        <v>3667.2</v>
      </c>
      <c r="M54" s="64">
        <v>0</v>
      </c>
      <c r="N54" s="64">
        <v>0</v>
      </c>
      <c r="O54" s="64">
        <v>1674.7</v>
      </c>
      <c r="P54" s="64">
        <v>1674.7</v>
      </c>
      <c r="Q54" s="64">
        <v>222.4</v>
      </c>
      <c r="R54" s="64">
        <v>222.4</v>
      </c>
      <c r="S54" s="45">
        <f t="shared" si="5"/>
        <v>0</v>
      </c>
      <c r="T54" s="45">
        <f t="shared" si="2"/>
        <v>0</v>
      </c>
    </row>
    <row r="55" spans="1:20" ht="18" customHeight="1">
      <c r="A55" s="38"/>
      <c r="B55" s="38">
        <v>48</v>
      </c>
      <c r="C55" s="69" t="s">
        <v>206</v>
      </c>
      <c r="D55" s="45">
        <v>0</v>
      </c>
      <c r="E55" s="45">
        <v>0</v>
      </c>
      <c r="F55" s="45">
        <f t="shared" si="3"/>
        <v>0</v>
      </c>
      <c r="G55" s="45">
        <v>0</v>
      </c>
      <c r="H55" s="45">
        <f t="shared" si="4"/>
        <v>0</v>
      </c>
      <c r="I55" s="45">
        <f t="shared" si="0"/>
        <v>4521</v>
      </c>
      <c r="J55" s="45">
        <f t="shared" si="1"/>
        <v>4521</v>
      </c>
      <c r="K55" s="63">
        <v>3150</v>
      </c>
      <c r="L55" s="64">
        <v>3150</v>
      </c>
      <c r="M55" s="64">
        <v>0</v>
      </c>
      <c r="N55" s="64">
        <v>0</v>
      </c>
      <c r="O55" s="64">
        <v>1371</v>
      </c>
      <c r="P55" s="64">
        <v>1371</v>
      </c>
      <c r="Q55" s="64">
        <v>0</v>
      </c>
      <c r="R55" s="64">
        <v>0</v>
      </c>
      <c r="S55" s="45">
        <f t="shared" si="5"/>
        <v>0</v>
      </c>
      <c r="T55" s="45">
        <f t="shared" si="2"/>
        <v>0</v>
      </c>
    </row>
    <row r="56" spans="1:20" ht="18" customHeight="1">
      <c r="A56" s="38"/>
      <c r="B56" s="38">
        <v>49</v>
      </c>
      <c r="C56" s="69" t="s">
        <v>207</v>
      </c>
      <c r="D56" s="45">
        <v>0</v>
      </c>
      <c r="E56" s="45">
        <v>0</v>
      </c>
      <c r="F56" s="45">
        <f t="shared" si="3"/>
        <v>0</v>
      </c>
      <c r="G56" s="45">
        <v>0</v>
      </c>
      <c r="H56" s="45">
        <f t="shared" si="4"/>
        <v>0</v>
      </c>
      <c r="I56" s="45">
        <f t="shared" si="0"/>
        <v>2447.4</v>
      </c>
      <c r="J56" s="45">
        <f t="shared" si="1"/>
        <v>2447.4</v>
      </c>
      <c r="K56" s="65">
        <v>2447.4</v>
      </c>
      <c r="L56" s="64">
        <v>2447.4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45">
        <f t="shared" si="5"/>
        <v>0</v>
      </c>
      <c r="T56" s="45">
        <f t="shared" si="2"/>
        <v>0</v>
      </c>
    </row>
    <row r="57" spans="1:20" ht="18" customHeight="1">
      <c r="A57" s="38">
        <v>18</v>
      </c>
      <c r="B57" s="38">
        <v>50</v>
      </c>
      <c r="C57" s="69" t="s">
        <v>208</v>
      </c>
      <c r="D57" s="45">
        <v>0</v>
      </c>
      <c r="E57" s="45">
        <v>0</v>
      </c>
      <c r="F57" s="45">
        <f t="shared" si="3"/>
        <v>0</v>
      </c>
      <c r="G57" s="45">
        <v>0</v>
      </c>
      <c r="H57" s="45">
        <f t="shared" si="4"/>
        <v>0</v>
      </c>
      <c r="I57" s="45">
        <f t="shared" si="0"/>
        <v>4126.7</v>
      </c>
      <c r="J57" s="45">
        <f t="shared" si="1"/>
        <v>4126.7</v>
      </c>
      <c r="K57" s="63">
        <v>3513.7</v>
      </c>
      <c r="L57" s="64">
        <v>3513.7</v>
      </c>
      <c r="M57" s="64">
        <v>0</v>
      </c>
      <c r="N57" s="64">
        <v>0</v>
      </c>
      <c r="O57" s="64">
        <v>613</v>
      </c>
      <c r="P57" s="64">
        <v>613</v>
      </c>
      <c r="Q57" s="64">
        <v>351</v>
      </c>
      <c r="R57" s="64">
        <v>351</v>
      </c>
      <c r="S57" s="45">
        <f t="shared" si="5"/>
        <v>0</v>
      </c>
      <c r="T57" s="45">
        <f t="shared" si="2"/>
        <v>0</v>
      </c>
    </row>
    <row r="58" spans="1:20" ht="18" customHeight="1">
      <c r="A58" s="38">
        <v>19</v>
      </c>
      <c r="B58" s="38">
        <v>51</v>
      </c>
      <c r="C58" s="69" t="s">
        <v>209</v>
      </c>
      <c r="D58" s="45">
        <v>0</v>
      </c>
      <c r="E58" s="45">
        <v>0</v>
      </c>
      <c r="F58" s="45">
        <f t="shared" si="3"/>
        <v>0</v>
      </c>
      <c r="G58" s="45">
        <v>0</v>
      </c>
      <c r="H58" s="45">
        <f t="shared" si="4"/>
        <v>0</v>
      </c>
      <c r="I58" s="45">
        <f t="shared" si="0"/>
        <v>12645.9</v>
      </c>
      <c r="J58" s="45">
        <f t="shared" si="1"/>
        <v>12645.9</v>
      </c>
      <c r="K58" s="63">
        <v>6251</v>
      </c>
      <c r="L58" s="64">
        <v>6251</v>
      </c>
      <c r="M58" s="64">
        <v>0</v>
      </c>
      <c r="N58" s="64">
        <v>0</v>
      </c>
      <c r="O58" s="64">
        <v>6394.9</v>
      </c>
      <c r="P58" s="64">
        <v>6394.9</v>
      </c>
      <c r="Q58" s="64">
        <v>3179.5</v>
      </c>
      <c r="R58" s="64">
        <v>3179.5</v>
      </c>
      <c r="S58" s="45">
        <f t="shared" si="5"/>
        <v>0</v>
      </c>
      <c r="T58" s="45">
        <f t="shared" si="2"/>
        <v>0</v>
      </c>
    </row>
    <row r="59" spans="1:20" ht="18" customHeight="1">
      <c r="A59" s="38"/>
      <c r="B59" s="38">
        <v>52</v>
      </c>
      <c r="C59" s="69" t="s">
        <v>210</v>
      </c>
      <c r="D59" s="45">
        <v>0</v>
      </c>
      <c r="E59" s="45">
        <v>0</v>
      </c>
      <c r="F59" s="45">
        <f t="shared" si="3"/>
        <v>0</v>
      </c>
      <c r="G59" s="45">
        <v>0</v>
      </c>
      <c r="H59" s="45">
        <f t="shared" si="4"/>
        <v>0</v>
      </c>
      <c r="I59" s="45">
        <f t="shared" si="0"/>
        <v>3355.6</v>
      </c>
      <c r="J59" s="45">
        <f t="shared" si="1"/>
        <v>3355.6</v>
      </c>
      <c r="K59" s="63">
        <v>3355.6</v>
      </c>
      <c r="L59" s="64">
        <v>3355.6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45">
        <f t="shared" si="5"/>
        <v>0</v>
      </c>
      <c r="T59" s="45">
        <f t="shared" si="2"/>
        <v>0</v>
      </c>
    </row>
    <row r="60" spans="1:20" ht="18" customHeight="1">
      <c r="A60" s="38"/>
      <c r="B60" s="38">
        <v>53</v>
      </c>
      <c r="C60" s="69" t="s">
        <v>211</v>
      </c>
      <c r="D60" s="45">
        <v>0</v>
      </c>
      <c r="E60" s="45">
        <v>0</v>
      </c>
      <c r="F60" s="45">
        <f t="shared" si="3"/>
        <v>0</v>
      </c>
      <c r="G60" s="45">
        <v>0</v>
      </c>
      <c r="H60" s="45">
        <f t="shared" si="4"/>
        <v>0</v>
      </c>
      <c r="I60" s="45">
        <f t="shared" si="0"/>
        <v>3443.7999999999997</v>
      </c>
      <c r="J60" s="45">
        <f t="shared" si="1"/>
        <v>3443.7999999999997</v>
      </c>
      <c r="K60" s="63">
        <v>3346.7</v>
      </c>
      <c r="L60" s="64">
        <v>3346.7</v>
      </c>
      <c r="M60" s="64">
        <v>0</v>
      </c>
      <c r="N60" s="64">
        <v>0</v>
      </c>
      <c r="O60" s="64">
        <v>97.1</v>
      </c>
      <c r="P60" s="64">
        <v>97.1</v>
      </c>
      <c r="Q60" s="64">
        <v>97.1</v>
      </c>
      <c r="R60" s="64">
        <v>97.1</v>
      </c>
      <c r="S60" s="45">
        <f t="shared" si="5"/>
        <v>0</v>
      </c>
      <c r="T60" s="45">
        <f t="shared" si="2"/>
        <v>0</v>
      </c>
    </row>
    <row r="61" spans="1:20" ht="18" customHeight="1">
      <c r="A61" s="38"/>
      <c r="B61" s="38">
        <v>54</v>
      </c>
      <c r="C61" s="71" t="s">
        <v>212</v>
      </c>
      <c r="D61" s="45">
        <v>0</v>
      </c>
      <c r="E61" s="45">
        <v>0</v>
      </c>
      <c r="F61" s="45">
        <f t="shared" si="3"/>
        <v>0</v>
      </c>
      <c r="G61" s="45">
        <v>0</v>
      </c>
      <c r="H61" s="45">
        <f t="shared" si="4"/>
        <v>0</v>
      </c>
      <c r="I61" s="45">
        <f t="shared" si="0"/>
        <v>2778.1</v>
      </c>
      <c r="J61" s="45">
        <f t="shared" si="1"/>
        <v>2778.1</v>
      </c>
      <c r="K61" s="63">
        <v>2778.1</v>
      </c>
      <c r="L61" s="64">
        <v>2778.1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45">
        <f t="shared" si="5"/>
        <v>0</v>
      </c>
      <c r="T61" s="45">
        <f t="shared" si="2"/>
        <v>0</v>
      </c>
    </row>
    <row r="62" spans="1:20" ht="18" customHeight="1">
      <c r="A62" s="38">
        <v>20</v>
      </c>
      <c r="B62" s="38">
        <v>55</v>
      </c>
      <c r="C62" s="69" t="s">
        <v>213</v>
      </c>
      <c r="D62" s="45">
        <v>0</v>
      </c>
      <c r="E62" s="45">
        <v>0</v>
      </c>
      <c r="F62" s="45">
        <f t="shared" si="3"/>
        <v>0</v>
      </c>
      <c r="G62" s="45">
        <v>0</v>
      </c>
      <c r="H62" s="45">
        <f t="shared" si="4"/>
        <v>0</v>
      </c>
      <c r="I62" s="45">
        <f t="shared" si="0"/>
        <v>2029.8</v>
      </c>
      <c r="J62" s="45">
        <f t="shared" si="1"/>
        <v>2029.8</v>
      </c>
      <c r="K62" s="65">
        <v>2029.8</v>
      </c>
      <c r="L62" s="64">
        <v>2029.8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45">
        <f t="shared" si="5"/>
        <v>0</v>
      </c>
      <c r="T62" s="45">
        <f t="shared" si="2"/>
        <v>0</v>
      </c>
    </row>
    <row r="63" spans="1:20" ht="18" customHeight="1">
      <c r="A63" s="38">
        <v>21</v>
      </c>
      <c r="B63" s="38">
        <v>56</v>
      </c>
      <c r="C63" s="69" t="s">
        <v>214</v>
      </c>
      <c r="D63" s="45">
        <v>0</v>
      </c>
      <c r="E63" s="45">
        <v>0</v>
      </c>
      <c r="F63" s="45">
        <f t="shared" si="3"/>
        <v>0</v>
      </c>
      <c r="G63" s="45">
        <v>0</v>
      </c>
      <c r="H63" s="45">
        <f t="shared" si="4"/>
        <v>0</v>
      </c>
      <c r="I63" s="45">
        <f t="shared" si="0"/>
        <v>1543.8</v>
      </c>
      <c r="J63" s="45">
        <f t="shared" si="1"/>
        <v>1543.8</v>
      </c>
      <c r="K63" s="63">
        <v>1543.8</v>
      </c>
      <c r="L63" s="64">
        <v>1543.8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45">
        <f t="shared" si="5"/>
        <v>0</v>
      </c>
      <c r="T63" s="45">
        <f t="shared" si="2"/>
        <v>0</v>
      </c>
    </row>
    <row r="64" spans="1:20" ht="18" customHeight="1">
      <c r="A64" s="38"/>
      <c r="B64" s="38">
        <v>57</v>
      </c>
      <c r="C64" s="71" t="s">
        <v>215</v>
      </c>
      <c r="D64" s="45">
        <v>0</v>
      </c>
      <c r="E64" s="45">
        <v>0</v>
      </c>
      <c r="F64" s="45">
        <f t="shared" si="3"/>
        <v>0</v>
      </c>
      <c r="G64" s="45">
        <v>0</v>
      </c>
      <c r="H64" s="45">
        <f t="shared" si="4"/>
        <v>0</v>
      </c>
      <c r="I64" s="45">
        <f t="shared" si="0"/>
        <v>8168.3</v>
      </c>
      <c r="J64" s="45">
        <f t="shared" si="1"/>
        <v>8168.3</v>
      </c>
      <c r="K64" s="63">
        <v>4560</v>
      </c>
      <c r="L64" s="64">
        <v>4560</v>
      </c>
      <c r="M64" s="64">
        <v>0</v>
      </c>
      <c r="N64" s="64">
        <v>0</v>
      </c>
      <c r="O64" s="64">
        <v>3608.3</v>
      </c>
      <c r="P64" s="64">
        <v>3608.3</v>
      </c>
      <c r="Q64" s="64">
        <v>1599.2</v>
      </c>
      <c r="R64" s="64">
        <v>1599.2</v>
      </c>
      <c r="S64" s="45">
        <f t="shared" si="5"/>
        <v>0</v>
      </c>
      <c r="T64" s="45">
        <f t="shared" si="2"/>
        <v>0</v>
      </c>
    </row>
    <row r="65" spans="1:20" ht="18" customHeight="1">
      <c r="A65" s="38"/>
      <c r="B65" s="38">
        <v>58</v>
      </c>
      <c r="C65" s="68" t="s">
        <v>216</v>
      </c>
      <c r="D65" s="45">
        <v>0</v>
      </c>
      <c r="E65" s="45">
        <v>0</v>
      </c>
      <c r="F65" s="45">
        <f t="shared" si="3"/>
        <v>0</v>
      </c>
      <c r="G65" s="45">
        <v>0</v>
      </c>
      <c r="H65" s="45">
        <f t="shared" si="4"/>
        <v>0</v>
      </c>
      <c r="I65" s="45">
        <f t="shared" si="0"/>
        <v>7084.4</v>
      </c>
      <c r="J65" s="45">
        <f t="shared" si="1"/>
        <v>7084.4</v>
      </c>
      <c r="K65" s="63">
        <v>4817.4</v>
      </c>
      <c r="L65" s="64">
        <v>4817.4</v>
      </c>
      <c r="M65" s="64">
        <v>0</v>
      </c>
      <c r="N65" s="64">
        <v>0</v>
      </c>
      <c r="O65" s="64">
        <v>2267</v>
      </c>
      <c r="P65" s="64">
        <v>2267</v>
      </c>
      <c r="Q65" s="64">
        <v>1059</v>
      </c>
      <c r="R65" s="64">
        <v>1059</v>
      </c>
      <c r="S65" s="45">
        <f t="shared" si="5"/>
        <v>0</v>
      </c>
      <c r="T65" s="45">
        <f t="shared" si="2"/>
        <v>0</v>
      </c>
    </row>
    <row r="66" spans="1:20" ht="18" customHeight="1">
      <c r="A66" s="38"/>
      <c r="B66" s="38">
        <v>59</v>
      </c>
      <c r="C66" s="68" t="s">
        <v>217</v>
      </c>
      <c r="D66" s="45">
        <v>0</v>
      </c>
      <c r="E66" s="45">
        <v>0</v>
      </c>
      <c r="F66" s="45">
        <f t="shared" si="3"/>
        <v>0</v>
      </c>
      <c r="G66" s="45">
        <v>0</v>
      </c>
      <c r="H66" s="45">
        <f t="shared" si="4"/>
        <v>0</v>
      </c>
      <c r="I66" s="45">
        <f t="shared" si="0"/>
        <v>2073.3</v>
      </c>
      <c r="J66" s="45">
        <f t="shared" si="1"/>
        <v>2073.3</v>
      </c>
      <c r="K66" s="63">
        <v>2073.3</v>
      </c>
      <c r="L66" s="64">
        <v>2073.3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45">
        <f t="shared" si="5"/>
        <v>0</v>
      </c>
      <c r="T66" s="45">
        <f t="shared" si="2"/>
        <v>0</v>
      </c>
    </row>
    <row r="67" spans="1:20" ht="18" customHeight="1">
      <c r="A67" s="38">
        <v>22</v>
      </c>
      <c r="B67" s="38">
        <v>60</v>
      </c>
      <c r="C67" s="68" t="s">
        <v>218</v>
      </c>
      <c r="D67" s="45">
        <v>0</v>
      </c>
      <c r="E67" s="45">
        <v>0</v>
      </c>
      <c r="F67" s="45">
        <f t="shared" si="3"/>
        <v>0</v>
      </c>
      <c r="G67" s="45">
        <v>0</v>
      </c>
      <c r="H67" s="45">
        <f t="shared" si="4"/>
        <v>0</v>
      </c>
      <c r="I67" s="45">
        <f t="shared" si="0"/>
        <v>1733.6</v>
      </c>
      <c r="J67" s="45">
        <f t="shared" si="1"/>
        <v>1733.6</v>
      </c>
      <c r="K67" s="65">
        <v>1733.6</v>
      </c>
      <c r="L67" s="64">
        <v>1733.6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45">
        <f t="shared" si="5"/>
        <v>0</v>
      </c>
      <c r="T67" s="45">
        <f t="shared" si="2"/>
        <v>0</v>
      </c>
    </row>
    <row r="68" spans="1:20" s="39" customFormat="1" ht="18" customHeight="1">
      <c r="A68" s="38">
        <v>23</v>
      </c>
      <c r="B68" s="38">
        <v>61</v>
      </c>
      <c r="C68" s="68" t="s">
        <v>219</v>
      </c>
      <c r="D68" s="45">
        <v>0</v>
      </c>
      <c r="E68" s="45">
        <v>0</v>
      </c>
      <c r="F68" s="45">
        <f t="shared" si="3"/>
        <v>0</v>
      </c>
      <c r="G68" s="45">
        <v>0</v>
      </c>
      <c r="H68" s="45">
        <f t="shared" si="4"/>
        <v>0</v>
      </c>
      <c r="I68" s="45">
        <f t="shared" si="0"/>
        <v>1594.3</v>
      </c>
      <c r="J68" s="45">
        <f t="shared" si="1"/>
        <v>1594.3</v>
      </c>
      <c r="K68" s="58">
        <v>1594.3</v>
      </c>
      <c r="L68" s="64">
        <v>1594.3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45">
        <f t="shared" si="5"/>
        <v>0</v>
      </c>
      <c r="T68" s="45">
        <f t="shared" si="2"/>
        <v>0</v>
      </c>
    </row>
    <row r="69" spans="1:20" s="39" customFormat="1" ht="18" customHeight="1">
      <c r="A69" s="38"/>
      <c r="B69" s="38">
        <v>62</v>
      </c>
      <c r="C69" s="68" t="s">
        <v>220</v>
      </c>
      <c r="D69" s="45">
        <v>0</v>
      </c>
      <c r="E69" s="45">
        <v>0</v>
      </c>
      <c r="F69" s="45">
        <f t="shared" si="3"/>
        <v>0</v>
      </c>
      <c r="G69" s="45">
        <v>0</v>
      </c>
      <c r="H69" s="45">
        <f t="shared" si="4"/>
        <v>0</v>
      </c>
      <c r="I69" s="45">
        <f t="shared" si="0"/>
        <v>2663.4</v>
      </c>
      <c r="J69" s="45">
        <f t="shared" si="1"/>
        <v>2663.4</v>
      </c>
      <c r="K69" s="62">
        <v>2663.4</v>
      </c>
      <c r="L69" s="59">
        <v>2663.4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45">
        <f t="shared" si="5"/>
        <v>0</v>
      </c>
      <c r="T69" s="45">
        <f t="shared" si="2"/>
        <v>0</v>
      </c>
    </row>
    <row r="70" spans="1:20" s="39" customFormat="1" ht="18" customHeight="1">
      <c r="A70" s="38"/>
      <c r="B70" s="38">
        <v>63</v>
      </c>
      <c r="C70" s="68" t="s">
        <v>221</v>
      </c>
      <c r="D70" s="45">
        <v>0</v>
      </c>
      <c r="E70" s="45">
        <v>0</v>
      </c>
      <c r="F70" s="45">
        <f t="shared" si="3"/>
        <v>0</v>
      </c>
      <c r="G70" s="45">
        <v>0</v>
      </c>
      <c r="H70" s="45">
        <f t="shared" si="4"/>
        <v>0</v>
      </c>
      <c r="I70" s="45">
        <f t="shared" si="0"/>
        <v>2893.9</v>
      </c>
      <c r="J70" s="45">
        <f t="shared" si="1"/>
        <v>2893.9</v>
      </c>
      <c r="K70" s="62">
        <v>2893.9</v>
      </c>
      <c r="L70" s="59">
        <v>2893.9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45">
        <f t="shared" si="5"/>
        <v>0</v>
      </c>
      <c r="T70" s="45">
        <f t="shared" si="2"/>
        <v>0</v>
      </c>
    </row>
    <row r="71" spans="1:20" ht="18" customHeight="1">
      <c r="A71" s="38"/>
      <c r="B71" s="38">
        <v>64</v>
      </c>
      <c r="C71" s="68" t="s">
        <v>222</v>
      </c>
      <c r="D71" s="45">
        <v>0</v>
      </c>
      <c r="E71" s="45">
        <v>0</v>
      </c>
      <c r="F71" s="45">
        <f t="shared" si="3"/>
        <v>0</v>
      </c>
      <c r="G71" s="45">
        <v>0</v>
      </c>
      <c r="H71" s="45">
        <f t="shared" si="4"/>
        <v>0</v>
      </c>
      <c r="I71" s="45">
        <f t="shared" si="0"/>
        <v>3808.1</v>
      </c>
      <c r="J71" s="45">
        <f t="shared" si="1"/>
        <v>3808.1</v>
      </c>
      <c r="K71" s="65">
        <v>3808.1</v>
      </c>
      <c r="L71" s="64">
        <v>3808.1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45">
        <f t="shared" si="5"/>
        <v>0</v>
      </c>
      <c r="T71" s="45">
        <f t="shared" si="2"/>
        <v>0</v>
      </c>
    </row>
    <row r="72" spans="1:20" ht="18" customHeight="1">
      <c r="A72" s="38">
        <v>24</v>
      </c>
      <c r="B72" s="38">
        <v>65</v>
      </c>
      <c r="C72" s="68" t="s">
        <v>223</v>
      </c>
      <c r="D72" s="45">
        <v>0</v>
      </c>
      <c r="E72" s="45">
        <v>0</v>
      </c>
      <c r="F72" s="45">
        <f t="shared" si="3"/>
        <v>0</v>
      </c>
      <c r="G72" s="45">
        <v>0</v>
      </c>
      <c r="H72" s="45">
        <f t="shared" si="4"/>
        <v>0</v>
      </c>
      <c r="I72" s="45">
        <f aca="true" t="shared" si="6" ref="I72:J126">K72+M72+O72</f>
        <v>2770.8</v>
      </c>
      <c r="J72" s="45">
        <f t="shared" si="6"/>
        <v>2770.8</v>
      </c>
      <c r="K72" s="63">
        <v>2458.5</v>
      </c>
      <c r="L72" s="64">
        <v>2458.5</v>
      </c>
      <c r="M72" s="64">
        <v>0</v>
      </c>
      <c r="N72" s="64">
        <v>0</v>
      </c>
      <c r="O72" s="64">
        <v>312.3</v>
      </c>
      <c r="P72" s="64">
        <v>312.3</v>
      </c>
      <c r="Q72" s="64">
        <v>312.3</v>
      </c>
      <c r="R72" s="64">
        <v>312.3</v>
      </c>
      <c r="S72" s="45">
        <f t="shared" si="5"/>
        <v>0</v>
      </c>
      <c r="T72" s="45">
        <f aca="true" t="shared" si="7" ref="T72:T126">S72+H72</f>
        <v>0</v>
      </c>
    </row>
    <row r="73" spans="1:20" ht="18" customHeight="1">
      <c r="A73" s="38">
        <v>25</v>
      </c>
      <c r="B73" s="38">
        <v>66</v>
      </c>
      <c r="C73" s="68" t="s">
        <v>224</v>
      </c>
      <c r="D73" s="45">
        <v>0</v>
      </c>
      <c r="E73" s="45">
        <v>0</v>
      </c>
      <c r="F73" s="45">
        <f aca="true" t="shared" si="8" ref="F73:F126">D73+E73</f>
        <v>0</v>
      </c>
      <c r="G73" s="45">
        <v>0</v>
      </c>
      <c r="H73" s="45">
        <f aca="true" t="shared" si="9" ref="H73:H126">F73-G73</f>
        <v>0</v>
      </c>
      <c r="I73" s="45">
        <f t="shared" si="6"/>
        <v>2017.7</v>
      </c>
      <c r="J73" s="45">
        <f t="shared" si="6"/>
        <v>2017.7</v>
      </c>
      <c r="K73" s="63">
        <v>2017.7</v>
      </c>
      <c r="L73" s="64">
        <v>2017.7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45">
        <f aca="true" t="shared" si="10" ref="S73:S126">I73-J73</f>
        <v>0</v>
      </c>
      <c r="T73" s="45">
        <f t="shared" si="7"/>
        <v>0</v>
      </c>
    </row>
    <row r="74" spans="1:20" ht="18" customHeight="1">
      <c r="A74" s="38"/>
      <c r="B74" s="38">
        <v>67</v>
      </c>
      <c r="C74" s="68" t="s">
        <v>225</v>
      </c>
      <c r="D74" s="45">
        <v>0</v>
      </c>
      <c r="E74" s="45">
        <v>0</v>
      </c>
      <c r="F74" s="45">
        <f t="shared" si="8"/>
        <v>0</v>
      </c>
      <c r="G74" s="45">
        <v>0</v>
      </c>
      <c r="H74" s="45">
        <f t="shared" si="9"/>
        <v>0</v>
      </c>
      <c r="I74" s="45">
        <f t="shared" si="6"/>
        <v>1725.1</v>
      </c>
      <c r="J74" s="45">
        <f t="shared" si="6"/>
        <v>1725.1</v>
      </c>
      <c r="K74" s="65">
        <v>1725.1</v>
      </c>
      <c r="L74" s="64">
        <v>1725.1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45">
        <f t="shared" si="10"/>
        <v>0</v>
      </c>
      <c r="T74" s="45">
        <f t="shared" si="7"/>
        <v>0</v>
      </c>
    </row>
    <row r="75" spans="1:20" s="39" customFormat="1" ht="18" customHeight="1">
      <c r="A75" s="38"/>
      <c r="B75" s="38">
        <v>68</v>
      </c>
      <c r="C75" s="68" t="s">
        <v>226</v>
      </c>
      <c r="D75" s="45">
        <v>0</v>
      </c>
      <c r="E75" s="45">
        <v>0</v>
      </c>
      <c r="F75" s="45">
        <f t="shared" si="8"/>
        <v>0</v>
      </c>
      <c r="G75" s="45">
        <v>0</v>
      </c>
      <c r="H75" s="45">
        <f t="shared" si="9"/>
        <v>0</v>
      </c>
      <c r="I75" s="45">
        <f t="shared" si="6"/>
        <v>3317</v>
      </c>
      <c r="J75" s="45">
        <f t="shared" si="6"/>
        <v>3317</v>
      </c>
      <c r="K75" s="58">
        <v>3317</v>
      </c>
      <c r="L75" s="59">
        <v>3317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45">
        <f t="shared" si="10"/>
        <v>0</v>
      </c>
      <c r="T75" s="45">
        <f t="shared" si="7"/>
        <v>0</v>
      </c>
    </row>
    <row r="76" spans="1:20" ht="18" customHeight="1">
      <c r="A76" s="38"/>
      <c r="B76" s="38">
        <v>69</v>
      </c>
      <c r="C76" s="68" t="s">
        <v>227</v>
      </c>
      <c r="D76" s="45">
        <v>0</v>
      </c>
      <c r="E76" s="45">
        <v>0</v>
      </c>
      <c r="F76" s="45">
        <f t="shared" si="8"/>
        <v>0</v>
      </c>
      <c r="G76" s="45">
        <v>0</v>
      </c>
      <c r="H76" s="45">
        <f t="shared" si="9"/>
        <v>0</v>
      </c>
      <c r="I76" s="45">
        <f t="shared" si="6"/>
        <v>3375.4</v>
      </c>
      <c r="J76" s="45">
        <f t="shared" si="6"/>
        <v>3375.4</v>
      </c>
      <c r="K76" s="63">
        <v>3375.4</v>
      </c>
      <c r="L76" s="64">
        <v>3375.4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45">
        <f t="shared" si="10"/>
        <v>0</v>
      </c>
      <c r="T76" s="45">
        <f t="shared" si="7"/>
        <v>0</v>
      </c>
    </row>
    <row r="77" spans="1:20" ht="18" customHeight="1">
      <c r="A77" s="38">
        <v>26</v>
      </c>
      <c r="B77" s="38">
        <v>70</v>
      </c>
      <c r="C77" s="68" t="s">
        <v>228</v>
      </c>
      <c r="D77" s="45">
        <v>0</v>
      </c>
      <c r="E77" s="45">
        <v>0</v>
      </c>
      <c r="F77" s="45">
        <f t="shared" si="8"/>
        <v>0</v>
      </c>
      <c r="G77" s="45">
        <v>0</v>
      </c>
      <c r="H77" s="45">
        <f t="shared" si="9"/>
        <v>0</v>
      </c>
      <c r="I77" s="45">
        <f t="shared" si="6"/>
        <v>14699.300000000001</v>
      </c>
      <c r="J77" s="45">
        <f t="shared" si="6"/>
        <v>14699.300000000001</v>
      </c>
      <c r="K77" s="65">
        <v>6197.6</v>
      </c>
      <c r="L77" s="64">
        <v>6197.6</v>
      </c>
      <c r="M77" s="64">
        <v>8501.7</v>
      </c>
      <c r="N77" s="64">
        <v>8501.7</v>
      </c>
      <c r="O77" s="64">
        <v>0</v>
      </c>
      <c r="P77" s="64">
        <v>0</v>
      </c>
      <c r="Q77" s="64">
        <v>0</v>
      </c>
      <c r="R77" s="64">
        <v>0</v>
      </c>
      <c r="S77" s="45">
        <f t="shared" si="10"/>
        <v>0</v>
      </c>
      <c r="T77" s="45">
        <f t="shared" si="7"/>
        <v>0</v>
      </c>
    </row>
    <row r="78" spans="1:20" s="41" customFormat="1" ht="18" customHeight="1">
      <c r="A78" s="38">
        <v>27</v>
      </c>
      <c r="B78" s="38">
        <v>71</v>
      </c>
      <c r="C78" s="68" t="s">
        <v>229</v>
      </c>
      <c r="D78" s="45">
        <v>0</v>
      </c>
      <c r="E78" s="45">
        <v>0</v>
      </c>
      <c r="F78" s="45">
        <f t="shared" si="8"/>
        <v>0</v>
      </c>
      <c r="G78" s="45">
        <v>0</v>
      </c>
      <c r="H78" s="45">
        <f t="shared" si="9"/>
        <v>0</v>
      </c>
      <c r="I78" s="45">
        <f t="shared" si="6"/>
        <v>2032.2</v>
      </c>
      <c r="J78" s="45">
        <f t="shared" si="6"/>
        <v>2032.2</v>
      </c>
      <c r="K78" s="63">
        <v>2032.2</v>
      </c>
      <c r="L78" s="64">
        <v>2032.2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45">
        <f t="shared" si="10"/>
        <v>0</v>
      </c>
      <c r="T78" s="45">
        <f t="shared" si="7"/>
        <v>0</v>
      </c>
    </row>
    <row r="79" spans="1:20" ht="18" customHeight="1">
      <c r="A79" s="38"/>
      <c r="B79" s="38">
        <v>72</v>
      </c>
      <c r="C79" s="68" t="s">
        <v>230</v>
      </c>
      <c r="D79" s="45">
        <v>0</v>
      </c>
      <c r="E79" s="45">
        <v>0</v>
      </c>
      <c r="F79" s="45">
        <f t="shared" si="8"/>
        <v>0</v>
      </c>
      <c r="G79" s="45">
        <v>0</v>
      </c>
      <c r="H79" s="45">
        <f t="shared" si="9"/>
        <v>0</v>
      </c>
      <c r="I79" s="45">
        <f t="shared" si="6"/>
        <v>3285</v>
      </c>
      <c r="J79" s="45">
        <f t="shared" si="6"/>
        <v>3285</v>
      </c>
      <c r="K79" s="63">
        <v>3285</v>
      </c>
      <c r="L79" s="64">
        <v>3285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45">
        <f t="shared" si="10"/>
        <v>0</v>
      </c>
      <c r="T79" s="45">
        <f t="shared" si="7"/>
        <v>0</v>
      </c>
    </row>
    <row r="80" spans="1:20" ht="18" customHeight="1">
      <c r="A80" s="38"/>
      <c r="B80" s="38">
        <v>73</v>
      </c>
      <c r="C80" s="68" t="s">
        <v>231</v>
      </c>
      <c r="D80" s="45">
        <v>0</v>
      </c>
      <c r="E80" s="45">
        <v>0</v>
      </c>
      <c r="F80" s="45">
        <f t="shared" si="8"/>
        <v>0</v>
      </c>
      <c r="G80" s="45">
        <v>0</v>
      </c>
      <c r="H80" s="45">
        <f t="shared" si="9"/>
        <v>0</v>
      </c>
      <c r="I80" s="45">
        <f t="shared" si="6"/>
        <v>5526.9</v>
      </c>
      <c r="J80" s="45">
        <f t="shared" si="6"/>
        <v>5526.9</v>
      </c>
      <c r="K80" s="63">
        <v>5127</v>
      </c>
      <c r="L80" s="64">
        <v>5127</v>
      </c>
      <c r="M80" s="64">
        <v>0</v>
      </c>
      <c r="N80" s="64">
        <v>0</v>
      </c>
      <c r="O80" s="64">
        <v>399.9</v>
      </c>
      <c r="P80" s="64">
        <v>399.9</v>
      </c>
      <c r="Q80" s="64">
        <v>399.9</v>
      </c>
      <c r="R80" s="64">
        <v>399.9</v>
      </c>
      <c r="S80" s="45">
        <f t="shared" si="10"/>
        <v>0</v>
      </c>
      <c r="T80" s="45">
        <f t="shared" si="7"/>
        <v>0</v>
      </c>
    </row>
    <row r="81" spans="1:20" ht="18" customHeight="1">
      <c r="A81" s="38"/>
      <c r="B81" s="38">
        <v>74</v>
      </c>
      <c r="C81" s="68" t="s">
        <v>232</v>
      </c>
      <c r="D81" s="45">
        <v>0</v>
      </c>
      <c r="E81" s="45">
        <v>0</v>
      </c>
      <c r="F81" s="45">
        <f t="shared" si="8"/>
        <v>0</v>
      </c>
      <c r="G81" s="45">
        <v>0</v>
      </c>
      <c r="H81" s="45">
        <f t="shared" si="9"/>
        <v>0</v>
      </c>
      <c r="I81" s="45">
        <f t="shared" si="6"/>
        <v>2009.2</v>
      </c>
      <c r="J81" s="45">
        <f t="shared" si="6"/>
        <v>2009.2</v>
      </c>
      <c r="K81" s="63">
        <v>2009.2</v>
      </c>
      <c r="L81" s="64">
        <v>2009.2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45">
        <f t="shared" si="10"/>
        <v>0</v>
      </c>
      <c r="T81" s="45">
        <f t="shared" si="7"/>
        <v>0</v>
      </c>
    </row>
    <row r="82" spans="1:20" ht="18" customHeight="1">
      <c r="A82" s="38">
        <v>28</v>
      </c>
      <c r="B82" s="38">
        <v>75</v>
      </c>
      <c r="C82" s="68" t="s">
        <v>233</v>
      </c>
      <c r="D82" s="45">
        <v>0</v>
      </c>
      <c r="E82" s="45">
        <v>0</v>
      </c>
      <c r="F82" s="45">
        <f t="shared" si="8"/>
        <v>0</v>
      </c>
      <c r="G82" s="45">
        <v>0</v>
      </c>
      <c r="H82" s="45">
        <f t="shared" si="9"/>
        <v>0</v>
      </c>
      <c r="I82" s="45">
        <f t="shared" si="6"/>
        <v>3814.4</v>
      </c>
      <c r="J82" s="45">
        <f t="shared" si="6"/>
        <v>3814.4</v>
      </c>
      <c r="K82" s="63">
        <v>3814.4</v>
      </c>
      <c r="L82" s="64">
        <v>3814.4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45">
        <f t="shared" si="10"/>
        <v>0</v>
      </c>
      <c r="T82" s="45">
        <f t="shared" si="7"/>
        <v>0</v>
      </c>
    </row>
    <row r="83" spans="1:20" ht="18" customHeight="1">
      <c r="A83" s="38">
        <v>29</v>
      </c>
      <c r="B83" s="38">
        <v>76</v>
      </c>
      <c r="C83" s="68" t="s">
        <v>234</v>
      </c>
      <c r="D83" s="45">
        <v>0</v>
      </c>
      <c r="E83" s="45">
        <v>0</v>
      </c>
      <c r="F83" s="45">
        <f t="shared" si="8"/>
        <v>0</v>
      </c>
      <c r="G83" s="45">
        <v>0</v>
      </c>
      <c r="H83" s="45">
        <f t="shared" si="9"/>
        <v>0</v>
      </c>
      <c r="I83" s="45">
        <f t="shared" si="6"/>
        <v>1422.6</v>
      </c>
      <c r="J83" s="45">
        <f t="shared" si="6"/>
        <v>1422.6</v>
      </c>
      <c r="K83" s="63">
        <v>1422.6</v>
      </c>
      <c r="L83" s="64">
        <v>1422.6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45">
        <f t="shared" si="10"/>
        <v>0</v>
      </c>
      <c r="T83" s="45">
        <f t="shared" si="7"/>
        <v>0</v>
      </c>
    </row>
    <row r="84" spans="1:20" ht="18" customHeight="1">
      <c r="A84" s="38"/>
      <c r="B84" s="38">
        <v>77</v>
      </c>
      <c r="C84" s="68" t="s">
        <v>235</v>
      </c>
      <c r="D84" s="45">
        <v>0</v>
      </c>
      <c r="E84" s="45">
        <v>0</v>
      </c>
      <c r="F84" s="45">
        <f t="shared" si="8"/>
        <v>0</v>
      </c>
      <c r="G84" s="45">
        <v>0</v>
      </c>
      <c r="H84" s="45">
        <f t="shared" si="9"/>
        <v>0</v>
      </c>
      <c r="I84" s="45">
        <f t="shared" si="6"/>
        <v>1470.4</v>
      </c>
      <c r="J84" s="45">
        <f t="shared" si="6"/>
        <v>1470.4</v>
      </c>
      <c r="K84" s="63">
        <v>1470.4</v>
      </c>
      <c r="L84" s="64">
        <v>1470.4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45">
        <f t="shared" si="10"/>
        <v>0</v>
      </c>
      <c r="T84" s="45">
        <f t="shared" si="7"/>
        <v>0</v>
      </c>
    </row>
    <row r="85" spans="1:20" s="39" customFormat="1" ht="18" customHeight="1">
      <c r="A85" s="38"/>
      <c r="B85" s="38">
        <v>78</v>
      </c>
      <c r="C85" s="68" t="s">
        <v>236</v>
      </c>
      <c r="D85" s="45">
        <v>0</v>
      </c>
      <c r="E85" s="45">
        <v>0</v>
      </c>
      <c r="F85" s="45">
        <f t="shared" si="8"/>
        <v>0</v>
      </c>
      <c r="G85" s="45">
        <v>0</v>
      </c>
      <c r="H85" s="45">
        <f t="shared" si="9"/>
        <v>0</v>
      </c>
      <c r="I85" s="45">
        <f t="shared" si="6"/>
        <v>12145.7</v>
      </c>
      <c r="J85" s="45">
        <f t="shared" si="6"/>
        <v>10875.7</v>
      </c>
      <c r="K85" s="58">
        <v>6900.7</v>
      </c>
      <c r="L85" s="59">
        <v>6900.7</v>
      </c>
      <c r="M85" s="59">
        <v>0</v>
      </c>
      <c r="N85" s="59">
        <v>0</v>
      </c>
      <c r="O85" s="59">
        <v>5245</v>
      </c>
      <c r="P85" s="59">
        <v>3975</v>
      </c>
      <c r="Q85" s="59">
        <v>2384</v>
      </c>
      <c r="R85" s="59">
        <v>1559.8</v>
      </c>
      <c r="S85" s="45">
        <f t="shared" si="10"/>
        <v>1270</v>
      </c>
      <c r="T85" s="45">
        <f t="shared" si="7"/>
        <v>1270</v>
      </c>
    </row>
    <row r="86" spans="1:20" ht="18" customHeight="1">
      <c r="A86" s="38"/>
      <c r="B86" s="38">
        <v>79</v>
      </c>
      <c r="C86" s="68" t="s">
        <v>237</v>
      </c>
      <c r="D86" s="45">
        <v>0</v>
      </c>
      <c r="E86" s="45">
        <v>0</v>
      </c>
      <c r="F86" s="45">
        <f t="shared" si="8"/>
        <v>0</v>
      </c>
      <c r="G86" s="45">
        <v>0</v>
      </c>
      <c r="H86" s="45">
        <f t="shared" si="9"/>
        <v>0</v>
      </c>
      <c r="I86" s="45">
        <f t="shared" si="6"/>
        <v>1607.4</v>
      </c>
      <c r="J86" s="45">
        <f t="shared" si="6"/>
        <v>1607.4</v>
      </c>
      <c r="K86" s="63">
        <v>1607.4</v>
      </c>
      <c r="L86" s="64">
        <v>1607.4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45">
        <f t="shared" si="10"/>
        <v>0</v>
      </c>
      <c r="T86" s="45">
        <f t="shared" si="7"/>
        <v>0</v>
      </c>
    </row>
    <row r="87" spans="1:20" ht="18" customHeight="1">
      <c r="A87" s="38">
        <v>30</v>
      </c>
      <c r="B87" s="38">
        <v>80</v>
      </c>
      <c r="C87" s="68" t="s">
        <v>238</v>
      </c>
      <c r="D87" s="45">
        <v>0</v>
      </c>
      <c r="E87" s="45">
        <v>0</v>
      </c>
      <c r="F87" s="45">
        <f t="shared" si="8"/>
        <v>0</v>
      </c>
      <c r="G87" s="45">
        <v>0</v>
      </c>
      <c r="H87" s="45">
        <f t="shared" si="9"/>
        <v>0</v>
      </c>
      <c r="I87" s="45">
        <f t="shared" si="6"/>
        <v>1824.4</v>
      </c>
      <c r="J87" s="45">
        <f t="shared" si="6"/>
        <v>1824.4</v>
      </c>
      <c r="K87" s="63">
        <v>1824.4</v>
      </c>
      <c r="L87" s="64">
        <v>1824.4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45">
        <f t="shared" si="10"/>
        <v>0</v>
      </c>
      <c r="T87" s="45">
        <f t="shared" si="7"/>
        <v>0</v>
      </c>
    </row>
    <row r="88" spans="1:20" s="41" customFormat="1" ht="18" customHeight="1">
      <c r="A88" s="38">
        <v>8</v>
      </c>
      <c r="B88" s="38">
        <v>81</v>
      </c>
      <c r="C88" s="68" t="s">
        <v>239</v>
      </c>
      <c r="D88" s="45">
        <v>0</v>
      </c>
      <c r="E88" s="45">
        <v>0</v>
      </c>
      <c r="F88" s="45">
        <f t="shared" si="8"/>
        <v>0</v>
      </c>
      <c r="G88" s="45">
        <v>0</v>
      </c>
      <c r="H88" s="45">
        <f t="shared" si="9"/>
        <v>0</v>
      </c>
      <c r="I88" s="45">
        <f t="shared" si="6"/>
        <v>990</v>
      </c>
      <c r="J88" s="45">
        <f t="shared" si="6"/>
        <v>990</v>
      </c>
      <c r="K88" s="65">
        <v>990</v>
      </c>
      <c r="L88" s="64">
        <v>990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45">
        <f t="shared" si="10"/>
        <v>0</v>
      </c>
      <c r="T88" s="45">
        <f t="shared" si="7"/>
        <v>0</v>
      </c>
    </row>
    <row r="89" spans="1:20" ht="18" customHeight="1">
      <c r="A89" s="94"/>
      <c r="B89" s="38">
        <v>82</v>
      </c>
      <c r="C89" s="68" t="s">
        <v>240</v>
      </c>
      <c r="D89" s="45">
        <v>0</v>
      </c>
      <c r="E89" s="45">
        <v>0</v>
      </c>
      <c r="F89" s="45">
        <f t="shared" si="8"/>
        <v>0</v>
      </c>
      <c r="G89" s="45">
        <v>0</v>
      </c>
      <c r="H89" s="45">
        <f t="shared" si="9"/>
        <v>0</v>
      </c>
      <c r="I89" s="45">
        <f t="shared" si="6"/>
        <v>1208.3</v>
      </c>
      <c r="J89" s="45">
        <f t="shared" si="6"/>
        <v>1102.2</v>
      </c>
      <c r="K89" s="63">
        <v>1208.3</v>
      </c>
      <c r="L89" s="64">
        <v>1102.2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45">
        <f t="shared" si="10"/>
        <v>106.09999999999991</v>
      </c>
      <c r="T89" s="45">
        <f t="shared" si="7"/>
        <v>106.09999999999991</v>
      </c>
    </row>
    <row r="90" spans="1:20" ht="18" customHeight="1">
      <c r="A90" s="94"/>
      <c r="B90" s="38">
        <v>83</v>
      </c>
      <c r="C90" s="68" t="s">
        <v>241</v>
      </c>
      <c r="D90" s="45">
        <v>0</v>
      </c>
      <c r="E90" s="45">
        <v>0</v>
      </c>
      <c r="F90" s="45">
        <f t="shared" si="8"/>
        <v>0</v>
      </c>
      <c r="G90" s="45">
        <v>0</v>
      </c>
      <c r="H90" s="45">
        <f t="shared" si="9"/>
        <v>0</v>
      </c>
      <c r="I90" s="45">
        <f t="shared" si="6"/>
        <v>1253</v>
      </c>
      <c r="J90" s="45">
        <f t="shared" si="6"/>
        <v>1253</v>
      </c>
      <c r="K90" s="63">
        <v>1253</v>
      </c>
      <c r="L90" s="64">
        <v>1253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45">
        <f t="shared" si="10"/>
        <v>0</v>
      </c>
      <c r="T90" s="45">
        <f t="shared" si="7"/>
        <v>0</v>
      </c>
    </row>
    <row r="91" spans="1:20" ht="18" customHeight="1">
      <c r="A91" s="94"/>
      <c r="B91" s="38">
        <v>84</v>
      </c>
      <c r="C91" s="68" t="s">
        <v>242</v>
      </c>
      <c r="D91" s="45">
        <v>0</v>
      </c>
      <c r="E91" s="45">
        <v>0</v>
      </c>
      <c r="F91" s="45">
        <f t="shared" si="8"/>
        <v>0</v>
      </c>
      <c r="G91" s="45">
        <v>0</v>
      </c>
      <c r="H91" s="45">
        <f t="shared" si="9"/>
        <v>0</v>
      </c>
      <c r="I91" s="45">
        <f t="shared" si="6"/>
        <v>2460.3</v>
      </c>
      <c r="J91" s="45">
        <f t="shared" si="6"/>
        <v>2460.3</v>
      </c>
      <c r="K91" s="63">
        <v>2460.3</v>
      </c>
      <c r="L91" s="64">
        <v>2460.3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45">
        <f t="shared" si="10"/>
        <v>0</v>
      </c>
      <c r="T91" s="45">
        <f t="shared" si="7"/>
        <v>0</v>
      </c>
    </row>
    <row r="92" spans="1:20" ht="18" customHeight="1">
      <c r="A92" s="94"/>
      <c r="B92" s="38">
        <v>85</v>
      </c>
      <c r="C92" s="68" t="s">
        <v>243</v>
      </c>
      <c r="D92" s="45">
        <v>0</v>
      </c>
      <c r="E92" s="45">
        <v>0</v>
      </c>
      <c r="F92" s="45">
        <f t="shared" si="8"/>
        <v>0</v>
      </c>
      <c r="G92" s="45">
        <v>0</v>
      </c>
      <c r="H92" s="45">
        <f t="shared" si="9"/>
        <v>0</v>
      </c>
      <c r="I92" s="45">
        <f t="shared" si="6"/>
        <v>1488</v>
      </c>
      <c r="J92" s="45">
        <f t="shared" si="6"/>
        <v>1488</v>
      </c>
      <c r="K92" s="63">
        <v>1488</v>
      </c>
      <c r="L92" s="64">
        <v>1488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45">
        <f t="shared" si="10"/>
        <v>0</v>
      </c>
      <c r="T92" s="45">
        <f t="shared" si="7"/>
        <v>0</v>
      </c>
    </row>
    <row r="93" spans="1:20" ht="18" customHeight="1">
      <c r="A93" s="94"/>
      <c r="B93" s="38">
        <v>86</v>
      </c>
      <c r="C93" s="68" t="s">
        <v>244</v>
      </c>
      <c r="D93" s="45">
        <v>0</v>
      </c>
      <c r="E93" s="45">
        <v>0</v>
      </c>
      <c r="F93" s="45">
        <f t="shared" si="8"/>
        <v>0</v>
      </c>
      <c r="G93" s="45">
        <v>0</v>
      </c>
      <c r="H93" s="45">
        <f t="shared" si="9"/>
        <v>0</v>
      </c>
      <c r="I93" s="45">
        <f t="shared" si="6"/>
        <v>1458</v>
      </c>
      <c r="J93" s="45">
        <f t="shared" si="6"/>
        <v>1338.9</v>
      </c>
      <c r="K93" s="63">
        <v>1458</v>
      </c>
      <c r="L93" s="64">
        <v>1338.9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45">
        <f t="shared" si="10"/>
        <v>119.09999999999991</v>
      </c>
      <c r="T93" s="45">
        <f t="shared" si="7"/>
        <v>119.09999999999991</v>
      </c>
    </row>
    <row r="94" spans="1:20" ht="18" customHeight="1">
      <c r="A94" s="94"/>
      <c r="B94" s="38">
        <v>87</v>
      </c>
      <c r="C94" s="68" t="s">
        <v>245</v>
      </c>
      <c r="D94" s="45">
        <v>0</v>
      </c>
      <c r="E94" s="45">
        <v>0</v>
      </c>
      <c r="F94" s="45">
        <f t="shared" si="8"/>
        <v>0</v>
      </c>
      <c r="G94" s="45">
        <v>0</v>
      </c>
      <c r="H94" s="45">
        <f t="shared" si="9"/>
        <v>0</v>
      </c>
      <c r="I94" s="45">
        <f t="shared" si="6"/>
        <v>1344</v>
      </c>
      <c r="J94" s="45">
        <f t="shared" si="6"/>
        <v>1344</v>
      </c>
      <c r="K94" s="63">
        <v>1344</v>
      </c>
      <c r="L94" s="64">
        <v>1344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45">
        <f t="shared" si="10"/>
        <v>0</v>
      </c>
      <c r="T94" s="45">
        <f t="shared" si="7"/>
        <v>0</v>
      </c>
    </row>
    <row r="95" spans="1:20" ht="18" customHeight="1">
      <c r="A95" s="94"/>
      <c r="B95" s="38">
        <v>88</v>
      </c>
      <c r="C95" s="68" t="s">
        <v>246</v>
      </c>
      <c r="D95" s="45">
        <v>0</v>
      </c>
      <c r="E95" s="45">
        <v>0</v>
      </c>
      <c r="F95" s="45">
        <f t="shared" si="8"/>
        <v>0</v>
      </c>
      <c r="G95" s="45">
        <v>0</v>
      </c>
      <c r="H95" s="45">
        <f t="shared" si="9"/>
        <v>0</v>
      </c>
      <c r="I95" s="45">
        <f t="shared" si="6"/>
        <v>1428.6</v>
      </c>
      <c r="J95" s="45">
        <f t="shared" si="6"/>
        <v>1428.6</v>
      </c>
      <c r="K95" s="63">
        <v>1428.6</v>
      </c>
      <c r="L95" s="64">
        <v>1428.6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45">
        <f t="shared" si="10"/>
        <v>0</v>
      </c>
      <c r="T95" s="45">
        <f t="shared" si="7"/>
        <v>0</v>
      </c>
    </row>
    <row r="96" spans="1:20" ht="18" customHeight="1">
      <c r="A96" s="94"/>
      <c r="B96" s="38">
        <v>89</v>
      </c>
      <c r="C96" s="68" t="s">
        <v>247</v>
      </c>
      <c r="D96" s="45">
        <v>0</v>
      </c>
      <c r="E96" s="45">
        <v>0</v>
      </c>
      <c r="F96" s="45">
        <f t="shared" si="8"/>
        <v>0</v>
      </c>
      <c r="G96" s="45">
        <v>0</v>
      </c>
      <c r="H96" s="45">
        <f t="shared" si="9"/>
        <v>0</v>
      </c>
      <c r="I96" s="45">
        <f t="shared" si="6"/>
        <v>1855.9</v>
      </c>
      <c r="J96" s="45">
        <f t="shared" si="6"/>
        <v>1855.9</v>
      </c>
      <c r="K96" s="63">
        <v>1855.9</v>
      </c>
      <c r="L96" s="64">
        <v>1855.9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45">
        <f t="shared" si="10"/>
        <v>0</v>
      </c>
      <c r="T96" s="45">
        <f t="shared" si="7"/>
        <v>0</v>
      </c>
    </row>
    <row r="97" spans="1:20" ht="18" customHeight="1">
      <c r="A97" s="94"/>
      <c r="B97" s="38">
        <v>90</v>
      </c>
      <c r="C97" s="68" t="s">
        <v>248</v>
      </c>
      <c r="D97" s="45">
        <v>0</v>
      </c>
      <c r="E97" s="45">
        <v>0</v>
      </c>
      <c r="F97" s="45">
        <f t="shared" si="8"/>
        <v>0</v>
      </c>
      <c r="G97" s="45">
        <v>0</v>
      </c>
      <c r="H97" s="45">
        <f t="shared" si="9"/>
        <v>0</v>
      </c>
      <c r="I97" s="45">
        <f t="shared" si="6"/>
        <v>1092</v>
      </c>
      <c r="J97" s="45">
        <f t="shared" si="6"/>
        <v>911.6</v>
      </c>
      <c r="K97" s="63">
        <v>1092</v>
      </c>
      <c r="L97" s="64">
        <v>911.6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45">
        <f t="shared" si="10"/>
        <v>180.39999999999998</v>
      </c>
      <c r="T97" s="45">
        <f t="shared" si="7"/>
        <v>180.39999999999998</v>
      </c>
    </row>
    <row r="98" spans="1:20" ht="18" customHeight="1">
      <c r="A98" s="94"/>
      <c r="B98" s="38">
        <v>91</v>
      </c>
      <c r="C98" s="68" t="s">
        <v>249</v>
      </c>
      <c r="D98" s="45">
        <v>0</v>
      </c>
      <c r="E98" s="45">
        <v>0</v>
      </c>
      <c r="F98" s="45">
        <f t="shared" si="8"/>
        <v>0</v>
      </c>
      <c r="G98" s="45">
        <v>0</v>
      </c>
      <c r="H98" s="45">
        <f t="shared" si="9"/>
        <v>0</v>
      </c>
      <c r="I98" s="45">
        <f t="shared" si="6"/>
        <v>1884.3</v>
      </c>
      <c r="J98" s="45">
        <f t="shared" si="6"/>
        <v>1884.3</v>
      </c>
      <c r="K98" s="63">
        <v>1884.3</v>
      </c>
      <c r="L98" s="64">
        <v>1884.3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45">
        <f t="shared" si="10"/>
        <v>0</v>
      </c>
      <c r="T98" s="45">
        <f t="shared" si="7"/>
        <v>0</v>
      </c>
    </row>
    <row r="99" spans="1:20" ht="18" customHeight="1">
      <c r="A99" s="94"/>
      <c r="B99" s="38">
        <v>92</v>
      </c>
      <c r="C99" s="68" t="s">
        <v>250</v>
      </c>
      <c r="D99" s="45">
        <v>0</v>
      </c>
      <c r="E99" s="45">
        <v>0</v>
      </c>
      <c r="F99" s="45">
        <f t="shared" si="8"/>
        <v>0</v>
      </c>
      <c r="G99" s="45">
        <v>0</v>
      </c>
      <c r="H99" s="45">
        <f t="shared" si="9"/>
        <v>0</v>
      </c>
      <c r="I99" s="45">
        <f t="shared" si="6"/>
        <v>1050</v>
      </c>
      <c r="J99" s="45">
        <f t="shared" si="6"/>
        <v>1050</v>
      </c>
      <c r="K99" s="63">
        <v>1050</v>
      </c>
      <c r="L99" s="64">
        <v>1050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45">
        <f t="shared" si="10"/>
        <v>0</v>
      </c>
      <c r="T99" s="45">
        <f t="shared" si="7"/>
        <v>0</v>
      </c>
    </row>
    <row r="100" spans="1:20" ht="18" customHeight="1">
      <c r="A100" s="94"/>
      <c r="B100" s="38">
        <v>93</v>
      </c>
      <c r="C100" s="68" t="s">
        <v>251</v>
      </c>
      <c r="D100" s="45">
        <v>0</v>
      </c>
      <c r="E100" s="45">
        <v>0</v>
      </c>
      <c r="F100" s="45">
        <f t="shared" si="8"/>
        <v>0</v>
      </c>
      <c r="G100" s="45">
        <v>0</v>
      </c>
      <c r="H100" s="45">
        <f t="shared" si="9"/>
        <v>0</v>
      </c>
      <c r="I100" s="45">
        <f t="shared" si="6"/>
        <v>1784.4</v>
      </c>
      <c r="J100" s="45">
        <f t="shared" si="6"/>
        <v>1784.4</v>
      </c>
      <c r="K100" s="63">
        <v>1784.4</v>
      </c>
      <c r="L100" s="64">
        <v>1784.4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45">
        <f t="shared" si="10"/>
        <v>0</v>
      </c>
      <c r="T100" s="45">
        <f t="shared" si="7"/>
        <v>0</v>
      </c>
    </row>
    <row r="101" spans="1:20" ht="18" customHeight="1">
      <c r="A101" s="94"/>
      <c r="B101" s="38">
        <v>94</v>
      </c>
      <c r="C101" s="68" t="s">
        <v>252</v>
      </c>
      <c r="D101" s="45">
        <v>0</v>
      </c>
      <c r="E101" s="45">
        <v>0</v>
      </c>
      <c r="F101" s="45">
        <f t="shared" si="8"/>
        <v>0</v>
      </c>
      <c r="G101" s="45">
        <v>0</v>
      </c>
      <c r="H101" s="45">
        <f t="shared" si="9"/>
        <v>0</v>
      </c>
      <c r="I101" s="45">
        <f t="shared" si="6"/>
        <v>1126.5</v>
      </c>
      <c r="J101" s="45">
        <f t="shared" si="6"/>
        <v>1126.5</v>
      </c>
      <c r="K101" s="63">
        <v>1126.5</v>
      </c>
      <c r="L101" s="64">
        <v>1126.5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45">
        <f t="shared" si="10"/>
        <v>0</v>
      </c>
      <c r="T101" s="45">
        <f t="shared" si="7"/>
        <v>0</v>
      </c>
    </row>
    <row r="102" spans="1:20" ht="18" customHeight="1">
      <c r="A102" s="94"/>
      <c r="B102" s="38">
        <v>95</v>
      </c>
      <c r="C102" s="70" t="s">
        <v>253</v>
      </c>
      <c r="D102" s="45">
        <v>0</v>
      </c>
      <c r="E102" s="45">
        <v>0</v>
      </c>
      <c r="F102" s="45">
        <f t="shared" si="8"/>
        <v>0</v>
      </c>
      <c r="G102" s="45">
        <v>0</v>
      </c>
      <c r="H102" s="45">
        <f t="shared" si="9"/>
        <v>0</v>
      </c>
      <c r="I102" s="45">
        <f t="shared" si="6"/>
        <v>9409.6</v>
      </c>
      <c r="J102" s="45">
        <f t="shared" si="6"/>
        <v>9409.6</v>
      </c>
      <c r="K102" s="63">
        <v>4182.6</v>
      </c>
      <c r="L102" s="64">
        <v>4182.6</v>
      </c>
      <c r="M102" s="64">
        <v>0</v>
      </c>
      <c r="N102" s="64">
        <v>0</v>
      </c>
      <c r="O102" s="64">
        <v>5227</v>
      </c>
      <c r="P102" s="64">
        <v>5227</v>
      </c>
      <c r="Q102" s="64">
        <v>1052</v>
      </c>
      <c r="R102" s="64">
        <v>1052</v>
      </c>
      <c r="S102" s="45">
        <f t="shared" si="10"/>
        <v>0</v>
      </c>
      <c r="T102" s="45">
        <f t="shared" si="7"/>
        <v>0</v>
      </c>
    </row>
    <row r="103" spans="1:20" ht="18" customHeight="1">
      <c r="A103" s="94"/>
      <c r="B103" s="38">
        <v>96</v>
      </c>
      <c r="C103" s="70" t="s">
        <v>254</v>
      </c>
      <c r="D103" s="45">
        <v>0</v>
      </c>
      <c r="E103" s="45">
        <v>0</v>
      </c>
      <c r="F103" s="45">
        <f t="shared" si="8"/>
        <v>0</v>
      </c>
      <c r="G103" s="45">
        <v>0</v>
      </c>
      <c r="H103" s="45">
        <f t="shared" si="9"/>
        <v>0</v>
      </c>
      <c r="I103" s="45">
        <f t="shared" si="6"/>
        <v>1176.7</v>
      </c>
      <c r="J103" s="45">
        <f t="shared" si="6"/>
        <v>1176.7</v>
      </c>
      <c r="K103" s="63">
        <v>1176.7</v>
      </c>
      <c r="L103" s="64">
        <v>1176.7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45">
        <f t="shared" si="10"/>
        <v>0</v>
      </c>
      <c r="T103" s="45">
        <f t="shared" si="7"/>
        <v>0</v>
      </c>
    </row>
    <row r="104" spans="1:20" ht="18" customHeight="1">
      <c r="A104" s="94"/>
      <c r="B104" s="38">
        <v>97</v>
      </c>
      <c r="C104" s="70" t="s">
        <v>255</v>
      </c>
      <c r="D104" s="45">
        <v>0</v>
      </c>
      <c r="E104" s="45">
        <v>0</v>
      </c>
      <c r="F104" s="45">
        <f t="shared" si="8"/>
        <v>0</v>
      </c>
      <c r="G104" s="45">
        <v>0</v>
      </c>
      <c r="H104" s="45">
        <f t="shared" si="9"/>
        <v>0</v>
      </c>
      <c r="I104" s="45">
        <f t="shared" si="6"/>
        <v>1023.4</v>
      </c>
      <c r="J104" s="45">
        <f t="shared" si="6"/>
        <v>1023.4</v>
      </c>
      <c r="K104" s="63">
        <v>1023.4</v>
      </c>
      <c r="L104" s="64">
        <v>1023.4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45">
        <f t="shared" si="10"/>
        <v>0</v>
      </c>
      <c r="T104" s="45">
        <f t="shared" si="7"/>
        <v>0</v>
      </c>
    </row>
    <row r="105" spans="1:20" ht="18" customHeight="1">
      <c r="A105" s="94"/>
      <c r="B105" s="38">
        <v>98</v>
      </c>
      <c r="C105" s="70" t="s">
        <v>256</v>
      </c>
      <c r="D105" s="45">
        <v>0</v>
      </c>
      <c r="E105" s="45">
        <v>0</v>
      </c>
      <c r="F105" s="45">
        <f t="shared" si="8"/>
        <v>0</v>
      </c>
      <c r="G105" s="45">
        <v>0</v>
      </c>
      <c r="H105" s="45">
        <f t="shared" si="9"/>
        <v>0</v>
      </c>
      <c r="I105" s="45">
        <f t="shared" si="6"/>
        <v>1494</v>
      </c>
      <c r="J105" s="45">
        <f t="shared" si="6"/>
        <v>1494</v>
      </c>
      <c r="K105" s="63">
        <v>1494</v>
      </c>
      <c r="L105" s="64">
        <v>1494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45">
        <f t="shared" si="10"/>
        <v>0</v>
      </c>
      <c r="T105" s="45">
        <f t="shared" si="7"/>
        <v>0</v>
      </c>
    </row>
    <row r="106" spans="1:20" ht="18" customHeight="1">
      <c r="A106" s="94"/>
      <c r="B106" s="38">
        <v>99</v>
      </c>
      <c r="C106" s="70" t="s">
        <v>257</v>
      </c>
      <c r="D106" s="45">
        <v>0</v>
      </c>
      <c r="E106" s="45">
        <v>0</v>
      </c>
      <c r="F106" s="45">
        <f t="shared" si="8"/>
        <v>0</v>
      </c>
      <c r="G106" s="45">
        <v>0</v>
      </c>
      <c r="H106" s="45">
        <f t="shared" si="9"/>
        <v>0</v>
      </c>
      <c r="I106" s="45">
        <f t="shared" si="6"/>
        <v>1501</v>
      </c>
      <c r="J106" s="45">
        <f t="shared" si="6"/>
        <v>1501</v>
      </c>
      <c r="K106" s="63">
        <v>1501</v>
      </c>
      <c r="L106" s="64">
        <v>1501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45">
        <f t="shared" si="10"/>
        <v>0</v>
      </c>
      <c r="T106" s="45">
        <f t="shared" si="7"/>
        <v>0</v>
      </c>
    </row>
    <row r="107" spans="1:20" ht="18" customHeight="1">
      <c r="A107" s="94"/>
      <c r="B107" s="38">
        <v>100</v>
      </c>
      <c r="C107" s="69" t="s">
        <v>258</v>
      </c>
      <c r="D107" s="45">
        <v>0</v>
      </c>
      <c r="E107" s="45">
        <v>0</v>
      </c>
      <c r="F107" s="45">
        <f t="shared" si="8"/>
        <v>0</v>
      </c>
      <c r="G107" s="45">
        <v>0</v>
      </c>
      <c r="H107" s="45">
        <f t="shared" si="9"/>
        <v>0</v>
      </c>
      <c r="I107" s="45">
        <f t="shared" si="6"/>
        <v>1719</v>
      </c>
      <c r="J107" s="45">
        <f t="shared" si="6"/>
        <v>1719</v>
      </c>
      <c r="K107" s="63">
        <v>1719</v>
      </c>
      <c r="L107" s="64">
        <v>1719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45">
        <f t="shared" si="10"/>
        <v>0</v>
      </c>
      <c r="T107" s="45">
        <f t="shared" si="7"/>
        <v>0</v>
      </c>
    </row>
    <row r="108" spans="1:20" ht="18" customHeight="1">
      <c r="A108" s="94"/>
      <c r="B108" s="38">
        <v>101</v>
      </c>
      <c r="C108" s="69" t="s">
        <v>259</v>
      </c>
      <c r="D108" s="45">
        <v>0</v>
      </c>
      <c r="E108" s="45">
        <v>0</v>
      </c>
      <c r="F108" s="45">
        <f t="shared" si="8"/>
        <v>0</v>
      </c>
      <c r="G108" s="45">
        <v>0</v>
      </c>
      <c r="H108" s="45">
        <f t="shared" si="9"/>
        <v>0</v>
      </c>
      <c r="I108" s="45">
        <f t="shared" si="6"/>
        <v>1011.4</v>
      </c>
      <c r="J108" s="45">
        <f t="shared" si="6"/>
        <v>1011.4</v>
      </c>
      <c r="K108" s="63">
        <v>1011.4</v>
      </c>
      <c r="L108" s="64">
        <v>1011.4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45">
        <f t="shared" si="10"/>
        <v>0</v>
      </c>
      <c r="T108" s="45">
        <f t="shared" si="7"/>
        <v>0</v>
      </c>
    </row>
    <row r="109" spans="1:20" ht="18" customHeight="1">
      <c r="A109" s="94"/>
      <c r="B109" s="38">
        <v>102</v>
      </c>
      <c r="C109" s="69" t="s">
        <v>260</v>
      </c>
      <c r="D109" s="45">
        <v>0</v>
      </c>
      <c r="E109" s="45">
        <v>0</v>
      </c>
      <c r="F109" s="45">
        <f t="shared" si="8"/>
        <v>0</v>
      </c>
      <c r="G109" s="45">
        <v>0</v>
      </c>
      <c r="H109" s="45">
        <f t="shared" si="9"/>
        <v>0</v>
      </c>
      <c r="I109" s="45">
        <f t="shared" si="6"/>
        <v>1469.2</v>
      </c>
      <c r="J109" s="45">
        <f t="shared" si="6"/>
        <v>1469.2</v>
      </c>
      <c r="K109" s="63">
        <v>1469.2</v>
      </c>
      <c r="L109" s="64">
        <v>1469.2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45">
        <f t="shared" si="10"/>
        <v>0</v>
      </c>
      <c r="T109" s="45">
        <f t="shared" si="7"/>
        <v>0</v>
      </c>
    </row>
    <row r="110" spans="1:20" ht="18" customHeight="1">
      <c r="A110" s="94"/>
      <c r="B110" s="38">
        <v>103</v>
      </c>
      <c r="C110" s="69" t="s">
        <v>261</v>
      </c>
      <c r="D110" s="45">
        <v>0</v>
      </c>
      <c r="E110" s="45">
        <v>0</v>
      </c>
      <c r="F110" s="45">
        <f t="shared" si="8"/>
        <v>0</v>
      </c>
      <c r="G110" s="45">
        <v>0</v>
      </c>
      <c r="H110" s="45">
        <f t="shared" si="9"/>
        <v>0</v>
      </c>
      <c r="I110" s="45">
        <f t="shared" si="6"/>
        <v>855</v>
      </c>
      <c r="J110" s="45">
        <f t="shared" si="6"/>
        <v>855</v>
      </c>
      <c r="K110" s="63">
        <v>855</v>
      </c>
      <c r="L110" s="64">
        <v>855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45">
        <f t="shared" si="10"/>
        <v>0</v>
      </c>
      <c r="T110" s="45">
        <f t="shared" si="7"/>
        <v>0</v>
      </c>
    </row>
    <row r="111" spans="1:20" ht="18" customHeight="1">
      <c r="A111" s="94"/>
      <c r="B111" s="38">
        <v>104</v>
      </c>
      <c r="C111" s="69" t="s">
        <v>262</v>
      </c>
      <c r="D111" s="45">
        <v>0</v>
      </c>
      <c r="E111" s="45">
        <v>0</v>
      </c>
      <c r="F111" s="45">
        <f t="shared" si="8"/>
        <v>0</v>
      </c>
      <c r="G111" s="45">
        <v>0</v>
      </c>
      <c r="H111" s="45">
        <f t="shared" si="9"/>
        <v>0</v>
      </c>
      <c r="I111" s="45">
        <f t="shared" si="6"/>
        <v>1515.1</v>
      </c>
      <c r="J111" s="45">
        <f t="shared" si="6"/>
        <v>1196.5</v>
      </c>
      <c r="K111" s="63">
        <v>1515.1</v>
      </c>
      <c r="L111" s="64">
        <v>1196.5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45">
        <f t="shared" si="10"/>
        <v>318.5999999999999</v>
      </c>
      <c r="T111" s="45">
        <f t="shared" si="7"/>
        <v>318.5999999999999</v>
      </c>
    </row>
    <row r="112" spans="1:20" ht="18" customHeight="1">
      <c r="A112" s="94"/>
      <c r="B112" s="38">
        <v>105</v>
      </c>
      <c r="C112" s="69" t="s">
        <v>263</v>
      </c>
      <c r="D112" s="45">
        <v>0</v>
      </c>
      <c r="E112" s="45">
        <v>0</v>
      </c>
      <c r="F112" s="45">
        <f t="shared" si="8"/>
        <v>0</v>
      </c>
      <c r="G112" s="45">
        <v>0</v>
      </c>
      <c r="H112" s="45">
        <f t="shared" si="9"/>
        <v>0</v>
      </c>
      <c r="I112" s="45">
        <f t="shared" si="6"/>
        <v>849.6</v>
      </c>
      <c r="J112" s="45">
        <f t="shared" si="6"/>
        <v>849.6</v>
      </c>
      <c r="K112" s="63">
        <v>849.6</v>
      </c>
      <c r="L112" s="64">
        <v>849.6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45">
        <f t="shared" si="10"/>
        <v>0</v>
      </c>
      <c r="T112" s="45">
        <f t="shared" si="7"/>
        <v>0</v>
      </c>
    </row>
    <row r="113" spans="1:20" ht="18" customHeight="1">
      <c r="A113" s="94"/>
      <c r="B113" s="38">
        <v>106</v>
      </c>
      <c r="C113" s="71" t="s">
        <v>264</v>
      </c>
      <c r="D113" s="45">
        <v>0</v>
      </c>
      <c r="E113" s="45">
        <v>0</v>
      </c>
      <c r="F113" s="45">
        <f t="shared" si="8"/>
        <v>0</v>
      </c>
      <c r="G113" s="45">
        <v>0</v>
      </c>
      <c r="H113" s="45">
        <f t="shared" si="9"/>
        <v>0</v>
      </c>
      <c r="I113" s="45">
        <f t="shared" si="6"/>
        <v>1920</v>
      </c>
      <c r="J113" s="45">
        <f t="shared" si="6"/>
        <v>1920</v>
      </c>
      <c r="K113" s="63">
        <v>1920</v>
      </c>
      <c r="L113" s="64">
        <v>1920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45">
        <f t="shared" si="10"/>
        <v>0</v>
      </c>
      <c r="T113" s="45">
        <f t="shared" si="7"/>
        <v>0</v>
      </c>
    </row>
    <row r="114" spans="1:20" ht="18" customHeight="1">
      <c r="A114" s="94"/>
      <c r="B114" s="38">
        <v>107</v>
      </c>
      <c r="C114" s="69" t="s">
        <v>265</v>
      </c>
      <c r="D114" s="45">
        <v>0</v>
      </c>
      <c r="E114" s="45">
        <v>0</v>
      </c>
      <c r="F114" s="45">
        <f t="shared" si="8"/>
        <v>0</v>
      </c>
      <c r="G114" s="45">
        <v>0</v>
      </c>
      <c r="H114" s="45">
        <f t="shared" si="9"/>
        <v>0</v>
      </c>
      <c r="I114" s="45">
        <f t="shared" si="6"/>
        <v>1519.5</v>
      </c>
      <c r="J114" s="45">
        <f t="shared" si="6"/>
        <v>1395.7</v>
      </c>
      <c r="K114" s="63">
        <v>1519.5</v>
      </c>
      <c r="L114" s="64">
        <v>1395.7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45">
        <f t="shared" si="10"/>
        <v>123.79999999999995</v>
      </c>
      <c r="T114" s="45">
        <f t="shared" si="7"/>
        <v>123.79999999999995</v>
      </c>
    </row>
    <row r="115" spans="1:20" ht="18" customHeight="1">
      <c r="A115" s="94"/>
      <c r="B115" s="38">
        <v>108</v>
      </c>
      <c r="C115" s="69" t="s">
        <v>266</v>
      </c>
      <c r="D115" s="45">
        <v>0</v>
      </c>
      <c r="E115" s="45">
        <v>0</v>
      </c>
      <c r="F115" s="45">
        <f t="shared" si="8"/>
        <v>0</v>
      </c>
      <c r="G115" s="45">
        <v>0</v>
      </c>
      <c r="H115" s="45">
        <f t="shared" si="9"/>
        <v>0</v>
      </c>
      <c r="I115" s="45">
        <f t="shared" si="6"/>
        <v>1125</v>
      </c>
      <c r="J115" s="45">
        <f t="shared" si="6"/>
        <v>1125</v>
      </c>
      <c r="K115" s="63">
        <v>1125</v>
      </c>
      <c r="L115" s="64">
        <v>1125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45">
        <f t="shared" si="10"/>
        <v>0</v>
      </c>
      <c r="T115" s="45">
        <f t="shared" si="7"/>
        <v>0</v>
      </c>
    </row>
    <row r="116" spans="1:20" ht="18" customHeight="1">
      <c r="A116" s="94"/>
      <c r="B116" s="38">
        <v>109</v>
      </c>
      <c r="C116" s="70" t="s">
        <v>267</v>
      </c>
      <c r="D116" s="45">
        <v>0</v>
      </c>
      <c r="E116" s="45">
        <v>0</v>
      </c>
      <c r="F116" s="45">
        <f t="shared" si="8"/>
        <v>0</v>
      </c>
      <c r="G116" s="45">
        <v>0</v>
      </c>
      <c r="H116" s="45">
        <f t="shared" si="9"/>
        <v>0</v>
      </c>
      <c r="I116" s="45">
        <f t="shared" si="6"/>
        <v>1663.2</v>
      </c>
      <c r="J116" s="45">
        <f t="shared" si="6"/>
        <v>1663.2</v>
      </c>
      <c r="K116" s="63">
        <v>1663.2</v>
      </c>
      <c r="L116" s="64">
        <v>1663.2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45">
        <f t="shared" si="10"/>
        <v>0</v>
      </c>
      <c r="T116" s="45">
        <f t="shared" si="7"/>
        <v>0</v>
      </c>
    </row>
    <row r="117" spans="1:20" ht="18" customHeight="1">
      <c r="A117" s="94"/>
      <c r="B117" s="38">
        <v>110</v>
      </c>
      <c r="C117" s="70" t="s">
        <v>268</v>
      </c>
      <c r="D117" s="45">
        <v>0</v>
      </c>
      <c r="E117" s="45">
        <v>0</v>
      </c>
      <c r="F117" s="45">
        <f t="shared" si="8"/>
        <v>0</v>
      </c>
      <c r="G117" s="45">
        <v>0</v>
      </c>
      <c r="H117" s="45">
        <f t="shared" si="9"/>
        <v>0</v>
      </c>
      <c r="I117" s="45">
        <f t="shared" si="6"/>
        <v>2304.3</v>
      </c>
      <c r="J117" s="45">
        <f t="shared" si="6"/>
        <v>2304.3</v>
      </c>
      <c r="K117" s="63">
        <v>2304.3</v>
      </c>
      <c r="L117" s="64">
        <v>2304.3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45">
        <f t="shared" si="10"/>
        <v>0</v>
      </c>
      <c r="T117" s="45">
        <f t="shared" si="7"/>
        <v>0</v>
      </c>
    </row>
    <row r="118" spans="1:20" ht="18" customHeight="1">
      <c r="A118" s="94"/>
      <c r="B118" s="38">
        <v>111</v>
      </c>
      <c r="C118" s="70" t="s">
        <v>269</v>
      </c>
      <c r="D118" s="45">
        <v>0</v>
      </c>
      <c r="E118" s="45">
        <v>0</v>
      </c>
      <c r="F118" s="45">
        <f t="shared" si="8"/>
        <v>0</v>
      </c>
      <c r="G118" s="45">
        <v>0</v>
      </c>
      <c r="H118" s="45">
        <f t="shared" si="9"/>
        <v>0</v>
      </c>
      <c r="I118" s="45">
        <f t="shared" si="6"/>
        <v>1167.8</v>
      </c>
      <c r="J118" s="45">
        <f t="shared" si="6"/>
        <v>1167.8</v>
      </c>
      <c r="K118" s="63">
        <v>1167.8</v>
      </c>
      <c r="L118" s="64">
        <v>1167.8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45">
        <f t="shared" si="10"/>
        <v>0</v>
      </c>
      <c r="T118" s="45">
        <f t="shared" si="7"/>
        <v>0</v>
      </c>
    </row>
    <row r="119" spans="1:20" ht="18" customHeight="1">
      <c r="A119" s="94"/>
      <c r="B119" s="38">
        <v>112</v>
      </c>
      <c r="C119" s="70" t="s">
        <v>270</v>
      </c>
      <c r="D119" s="45">
        <v>0</v>
      </c>
      <c r="E119" s="45">
        <v>0</v>
      </c>
      <c r="F119" s="45">
        <f t="shared" si="8"/>
        <v>0</v>
      </c>
      <c r="G119" s="45">
        <v>0</v>
      </c>
      <c r="H119" s="45">
        <f t="shared" si="9"/>
        <v>0</v>
      </c>
      <c r="I119" s="45">
        <f t="shared" si="6"/>
        <v>1217.6</v>
      </c>
      <c r="J119" s="45">
        <f t="shared" si="6"/>
        <v>1217.6</v>
      </c>
      <c r="K119" s="63">
        <v>1217.6</v>
      </c>
      <c r="L119" s="64">
        <v>1217.6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45">
        <f t="shared" si="10"/>
        <v>0</v>
      </c>
      <c r="T119" s="45">
        <f t="shared" si="7"/>
        <v>0</v>
      </c>
    </row>
    <row r="120" spans="1:20" ht="18" customHeight="1">
      <c r="A120" s="94"/>
      <c r="B120" s="38">
        <v>113</v>
      </c>
      <c r="C120" s="70" t="s">
        <v>271</v>
      </c>
      <c r="D120" s="45">
        <v>0</v>
      </c>
      <c r="E120" s="45">
        <v>0</v>
      </c>
      <c r="F120" s="45">
        <f t="shared" si="8"/>
        <v>0</v>
      </c>
      <c r="G120" s="45">
        <v>0</v>
      </c>
      <c r="H120" s="45">
        <f t="shared" si="9"/>
        <v>0</v>
      </c>
      <c r="I120" s="45">
        <f t="shared" si="6"/>
        <v>895.5</v>
      </c>
      <c r="J120" s="45">
        <f t="shared" si="6"/>
        <v>864.9</v>
      </c>
      <c r="K120" s="63">
        <v>895.5</v>
      </c>
      <c r="L120" s="64">
        <v>864.9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45">
        <f t="shared" si="10"/>
        <v>30.600000000000023</v>
      </c>
      <c r="T120" s="45">
        <f t="shared" si="7"/>
        <v>30.600000000000023</v>
      </c>
    </row>
    <row r="121" spans="1:20" ht="18" customHeight="1">
      <c r="A121" s="94"/>
      <c r="B121" s="38">
        <v>114</v>
      </c>
      <c r="C121" s="70" t="s">
        <v>272</v>
      </c>
      <c r="D121" s="45">
        <v>0</v>
      </c>
      <c r="E121" s="45">
        <v>0</v>
      </c>
      <c r="F121" s="45">
        <f t="shared" si="8"/>
        <v>0</v>
      </c>
      <c r="G121" s="45">
        <v>0</v>
      </c>
      <c r="H121" s="45">
        <f t="shared" si="9"/>
        <v>0</v>
      </c>
      <c r="I121" s="45">
        <f t="shared" si="6"/>
        <v>831</v>
      </c>
      <c r="J121" s="45">
        <f t="shared" si="6"/>
        <v>831</v>
      </c>
      <c r="K121" s="63">
        <v>831</v>
      </c>
      <c r="L121" s="64">
        <v>831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45">
        <f t="shared" si="10"/>
        <v>0</v>
      </c>
      <c r="T121" s="45">
        <f t="shared" si="7"/>
        <v>0</v>
      </c>
    </row>
    <row r="122" spans="1:20" ht="18" customHeight="1">
      <c r="A122" s="94"/>
      <c r="B122" s="38">
        <v>115</v>
      </c>
      <c r="C122" s="70" t="s">
        <v>273</v>
      </c>
      <c r="D122" s="45">
        <v>0</v>
      </c>
      <c r="E122" s="45">
        <v>0</v>
      </c>
      <c r="F122" s="45">
        <f t="shared" si="8"/>
        <v>0</v>
      </c>
      <c r="G122" s="45">
        <v>0</v>
      </c>
      <c r="H122" s="45">
        <f t="shared" si="9"/>
        <v>0</v>
      </c>
      <c r="I122" s="45">
        <f t="shared" si="6"/>
        <v>1299</v>
      </c>
      <c r="J122" s="45">
        <f t="shared" si="6"/>
        <v>1299</v>
      </c>
      <c r="K122" s="63">
        <v>1299</v>
      </c>
      <c r="L122" s="64">
        <v>1299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45">
        <f t="shared" si="10"/>
        <v>0</v>
      </c>
      <c r="T122" s="45">
        <f t="shared" si="7"/>
        <v>0</v>
      </c>
    </row>
    <row r="123" spans="1:20" ht="18" customHeight="1">
      <c r="A123" s="94"/>
      <c r="B123" s="38">
        <v>116</v>
      </c>
      <c r="C123" s="70" t="s">
        <v>274</v>
      </c>
      <c r="D123" s="45">
        <v>0</v>
      </c>
      <c r="E123" s="45">
        <v>0</v>
      </c>
      <c r="F123" s="45">
        <f t="shared" si="8"/>
        <v>0</v>
      </c>
      <c r="G123" s="45">
        <v>0</v>
      </c>
      <c r="H123" s="45">
        <f t="shared" si="9"/>
        <v>0</v>
      </c>
      <c r="I123" s="45">
        <f t="shared" si="6"/>
        <v>1069.7</v>
      </c>
      <c r="J123" s="45">
        <f t="shared" si="6"/>
        <v>1033.5</v>
      </c>
      <c r="K123" s="63">
        <v>1069.7</v>
      </c>
      <c r="L123" s="64">
        <v>1033.5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45">
        <f t="shared" si="10"/>
        <v>36.200000000000045</v>
      </c>
      <c r="T123" s="45">
        <f t="shared" si="7"/>
        <v>36.200000000000045</v>
      </c>
    </row>
    <row r="124" spans="1:20" ht="18" customHeight="1">
      <c r="A124" s="43"/>
      <c r="B124" s="38">
        <v>117</v>
      </c>
      <c r="C124" s="70" t="s">
        <v>275</v>
      </c>
      <c r="D124" s="45">
        <v>0</v>
      </c>
      <c r="E124" s="45">
        <v>0</v>
      </c>
      <c r="F124" s="45">
        <f t="shared" si="8"/>
        <v>0</v>
      </c>
      <c r="G124" s="45">
        <v>0</v>
      </c>
      <c r="H124" s="45">
        <f t="shared" si="9"/>
        <v>0</v>
      </c>
      <c r="I124" s="45">
        <f t="shared" si="6"/>
        <v>1533.3</v>
      </c>
      <c r="J124" s="45">
        <f t="shared" si="6"/>
        <v>1533.3</v>
      </c>
      <c r="K124" s="63">
        <v>1533.3</v>
      </c>
      <c r="L124" s="64">
        <v>1533.3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45">
        <f t="shared" si="10"/>
        <v>0</v>
      </c>
      <c r="T124" s="45">
        <f t="shared" si="7"/>
        <v>0</v>
      </c>
    </row>
    <row r="125" spans="1:20" ht="18" customHeight="1">
      <c r="A125" s="38"/>
      <c r="B125" s="38">
        <v>118</v>
      </c>
      <c r="C125" s="70" t="s">
        <v>276</v>
      </c>
      <c r="D125" s="45">
        <v>0</v>
      </c>
      <c r="E125" s="45">
        <v>0</v>
      </c>
      <c r="F125" s="45">
        <f t="shared" si="8"/>
        <v>0</v>
      </c>
      <c r="G125" s="45">
        <v>0</v>
      </c>
      <c r="H125" s="45">
        <f t="shared" si="9"/>
        <v>0</v>
      </c>
      <c r="I125" s="45">
        <f t="shared" si="6"/>
        <v>909.8</v>
      </c>
      <c r="J125" s="45">
        <f t="shared" si="6"/>
        <v>909.8</v>
      </c>
      <c r="K125" s="63">
        <v>909.8</v>
      </c>
      <c r="L125" s="64">
        <v>909.8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45">
        <f t="shared" si="10"/>
        <v>0</v>
      </c>
      <c r="T125" s="45">
        <f t="shared" si="7"/>
        <v>0</v>
      </c>
    </row>
    <row r="126" spans="1:20" ht="18" customHeight="1">
      <c r="A126" s="38"/>
      <c r="B126" s="38">
        <v>119</v>
      </c>
      <c r="C126" s="70" t="s">
        <v>277</v>
      </c>
      <c r="D126" s="45">
        <v>0</v>
      </c>
      <c r="E126" s="45">
        <v>0</v>
      </c>
      <c r="F126" s="45">
        <f t="shared" si="8"/>
        <v>0</v>
      </c>
      <c r="G126" s="45">
        <v>0</v>
      </c>
      <c r="H126" s="45">
        <f t="shared" si="9"/>
        <v>0</v>
      </c>
      <c r="I126" s="45">
        <f t="shared" si="6"/>
        <v>804.4</v>
      </c>
      <c r="J126" s="45">
        <f t="shared" si="6"/>
        <v>804.4</v>
      </c>
      <c r="K126" s="63">
        <v>804.4</v>
      </c>
      <c r="L126" s="64">
        <v>804.4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45">
        <f t="shared" si="10"/>
        <v>0</v>
      </c>
      <c r="T126" s="45">
        <f t="shared" si="7"/>
        <v>0</v>
      </c>
    </row>
    <row r="127" spans="1:20" ht="18" customHeight="1">
      <c r="A127" s="38"/>
      <c r="B127" s="96" t="s">
        <v>107</v>
      </c>
      <c r="C127" s="97"/>
      <c r="D127" s="46">
        <f>SUM(D8:D126)</f>
        <v>0</v>
      </c>
      <c r="E127" s="46">
        <f>SUM(E8:E126)</f>
        <v>0</v>
      </c>
      <c r="F127" s="46">
        <f>SUM(F8:F126)</f>
        <v>0</v>
      </c>
      <c r="G127" s="46">
        <f aca="true" t="shared" si="11" ref="G127:T127">SUM(G8:G126)</f>
        <v>0</v>
      </c>
      <c r="H127" s="46">
        <f t="shared" si="11"/>
        <v>0</v>
      </c>
      <c r="I127" s="46">
        <f t="shared" si="11"/>
        <v>919879.2000000007</v>
      </c>
      <c r="J127" s="46">
        <f t="shared" si="11"/>
        <v>916146.3000000006</v>
      </c>
      <c r="K127" s="46">
        <f t="shared" si="11"/>
        <v>486719.9000000001</v>
      </c>
      <c r="L127" s="46">
        <f t="shared" si="11"/>
        <v>484257.0000000001</v>
      </c>
      <c r="M127" s="46">
        <f t="shared" si="11"/>
        <v>8501.7</v>
      </c>
      <c r="N127" s="46">
        <f t="shared" si="11"/>
        <v>8501.7</v>
      </c>
      <c r="O127" s="46">
        <f t="shared" si="11"/>
        <v>424657.60000000003</v>
      </c>
      <c r="P127" s="46">
        <f t="shared" si="11"/>
        <v>423387.60000000003</v>
      </c>
      <c r="Q127" s="46">
        <f t="shared" si="11"/>
        <v>154691.7</v>
      </c>
      <c r="R127" s="46">
        <f t="shared" si="11"/>
        <v>153867.5</v>
      </c>
      <c r="S127" s="46">
        <f t="shared" si="11"/>
        <v>3732.8999999999996</v>
      </c>
      <c r="T127" s="46">
        <f t="shared" si="11"/>
        <v>3732.8999999999996</v>
      </c>
    </row>
    <row r="128" ht="13.5">
      <c r="P128" s="36"/>
    </row>
    <row r="129" spans="7:19" ht="13.5">
      <c r="G129" s="36"/>
      <c r="L129" s="36"/>
      <c r="S129" s="36"/>
    </row>
    <row r="130" spans="7:8" ht="13.5">
      <c r="G130" s="36"/>
      <c r="H130" s="36"/>
    </row>
    <row r="137" ht="13.5">
      <c r="C137" s="37"/>
    </row>
    <row r="138" ht="13.5">
      <c r="C138" s="35"/>
    </row>
  </sheetData>
  <sheetProtection/>
  <mergeCells count="23">
    <mergeCell ref="T4:T6"/>
    <mergeCell ref="O5:O6"/>
    <mergeCell ref="P5:P6"/>
    <mergeCell ref="Q5:R5"/>
    <mergeCell ref="B4:B6"/>
    <mergeCell ref="S4:S6"/>
    <mergeCell ref="K4:L5"/>
    <mergeCell ref="M4:N5"/>
    <mergeCell ref="O4:R4"/>
    <mergeCell ref="A4:A6"/>
    <mergeCell ref="C4:C6"/>
    <mergeCell ref="B127:C127"/>
    <mergeCell ref="B3:G3"/>
    <mergeCell ref="A89:A123"/>
    <mergeCell ref="H4:H6"/>
    <mergeCell ref="D4:D6"/>
    <mergeCell ref="E4:E6"/>
    <mergeCell ref="F4:F6"/>
    <mergeCell ref="G4:G6"/>
    <mergeCell ref="B1:L1"/>
    <mergeCell ref="B2:L2"/>
    <mergeCell ref="K3:L3"/>
    <mergeCell ref="I4:J5"/>
  </mergeCells>
  <printOptions/>
  <pageMargins left="0.31496062992125984" right="0.15748031496062992" top="0.15748031496062992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12" t="s">
        <v>136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12" t="s">
        <v>122</v>
      </c>
      <c r="Q2" s="112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113" t="s">
        <v>0</v>
      </c>
      <c r="B3" s="113" t="s">
        <v>1</v>
      </c>
      <c r="C3" s="114" t="s">
        <v>123</v>
      </c>
      <c r="D3" s="115"/>
      <c r="E3" s="115"/>
      <c r="F3" s="114" t="s">
        <v>138</v>
      </c>
      <c r="G3" s="115"/>
      <c r="H3" s="115"/>
      <c r="I3" s="114" t="s">
        <v>139</v>
      </c>
      <c r="J3" s="115"/>
      <c r="K3" s="115"/>
      <c r="L3" s="114" t="s">
        <v>140</v>
      </c>
      <c r="M3" s="115"/>
      <c r="N3" s="115"/>
      <c r="O3" s="113" t="s">
        <v>141</v>
      </c>
      <c r="P3" s="113"/>
      <c r="Q3" s="113"/>
      <c r="R3" s="116" t="s">
        <v>142</v>
      </c>
      <c r="S3" s="117"/>
      <c r="T3" s="117"/>
      <c r="U3" s="118"/>
      <c r="V3" s="119" t="s">
        <v>143</v>
      </c>
      <c r="W3" s="117"/>
      <c r="X3" s="117"/>
      <c r="Y3" s="118"/>
      <c r="Z3" s="113" t="s">
        <v>144</v>
      </c>
      <c r="AA3" s="120"/>
      <c r="AB3" s="120"/>
      <c r="AC3" s="120"/>
      <c r="AD3" s="119" t="s">
        <v>137</v>
      </c>
      <c r="AE3" s="117"/>
      <c r="AF3" s="117"/>
      <c r="AG3" s="117"/>
      <c r="AH3" s="117"/>
      <c r="AI3" s="117"/>
      <c r="AJ3" s="117"/>
      <c r="AK3" s="118"/>
      <c r="AL3" s="114" t="s">
        <v>146</v>
      </c>
      <c r="AM3" s="120"/>
      <c r="AN3" s="120"/>
      <c r="AO3" s="119" t="s">
        <v>145</v>
      </c>
      <c r="AP3" s="121"/>
      <c r="AQ3" s="122"/>
    </row>
    <row r="4" spans="1:43" ht="24.75" customHeight="1">
      <c r="A4" s="113"/>
      <c r="B4" s="113"/>
      <c r="C4" s="113" t="s">
        <v>7</v>
      </c>
      <c r="D4" s="113" t="s">
        <v>8</v>
      </c>
      <c r="E4" s="113" t="s">
        <v>9</v>
      </c>
      <c r="F4" s="113" t="s">
        <v>108</v>
      </c>
      <c r="G4" s="113" t="s">
        <v>8</v>
      </c>
      <c r="H4" s="113" t="s">
        <v>9</v>
      </c>
      <c r="I4" s="113" t="s">
        <v>10</v>
      </c>
      <c r="J4" s="113" t="s">
        <v>109</v>
      </c>
      <c r="K4" s="113" t="s">
        <v>11</v>
      </c>
      <c r="L4" s="113" t="s">
        <v>12</v>
      </c>
      <c r="M4" s="113" t="s">
        <v>8</v>
      </c>
      <c r="N4" s="127" t="s">
        <v>9</v>
      </c>
      <c r="O4" s="113" t="s">
        <v>13</v>
      </c>
      <c r="P4" s="113" t="s">
        <v>110</v>
      </c>
      <c r="Q4" s="113" t="s">
        <v>111</v>
      </c>
      <c r="R4" s="123" t="s">
        <v>124</v>
      </c>
      <c r="S4" s="124"/>
      <c r="T4" s="123" t="s">
        <v>9</v>
      </c>
      <c r="U4" s="124"/>
      <c r="V4" s="123" t="s">
        <v>124</v>
      </c>
      <c r="W4" s="124"/>
      <c r="X4" s="123" t="s">
        <v>9</v>
      </c>
      <c r="Y4" s="124"/>
      <c r="Z4" s="123" t="s">
        <v>124</v>
      </c>
      <c r="AA4" s="124"/>
      <c r="AB4" s="123" t="s">
        <v>9</v>
      </c>
      <c r="AC4" s="124"/>
      <c r="AD4" s="119" t="s">
        <v>124</v>
      </c>
      <c r="AE4" s="117"/>
      <c r="AF4" s="117"/>
      <c r="AG4" s="118"/>
      <c r="AH4" s="119" t="s">
        <v>9</v>
      </c>
      <c r="AI4" s="117"/>
      <c r="AJ4" s="117"/>
      <c r="AK4" s="118"/>
      <c r="AL4" s="113" t="s">
        <v>125</v>
      </c>
      <c r="AM4" s="113" t="s">
        <v>126</v>
      </c>
      <c r="AN4" s="113" t="s">
        <v>127</v>
      </c>
      <c r="AO4" s="113" t="s">
        <v>128</v>
      </c>
      <c r="AP4" s="113" t="s">
        <v>129</v>
      </c>
      <c r="AQ4" s="113" t="s">
        <v>130</v>
      </c>
    </row>
    <row r="5" spans="1:43" ht="33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28"/>
      <c r="O5" s="113"/>
      <c r="P5" s="113"/>
      <c r="Q5" s="113"/>
      <c r="R5" s="125"/>
      <c r="S5" s="126"/>
      <c r="T5" s="125"/>
      <c r="U5" s="126"/>
      <c r="V5" s="125"/>
      <c r="W5" s="126"/>
      <c r="X5" s="125"/>
      <c r="Y5" s="126"/>
      <c r="Z5" s="125"/>
      <c r="AA5" s="126"/>
      <c r="AB5" s="125"/>
      <c r="AC5" s="126"/>
      <c r="AD5" s="127" t="s">
        <v>113</v>
      </c>
      <c r="AE5" s="127" t="s">
        <v>15</v>
      </c>
      <c r="AF5" s="119" t="s">
        <v>131</v>
      </c>
      <c r="AG5" s="118"/>
      <c r="AH5" s="127" t="s">
        <v>113</v>
      </c>
      <c r="AI5" s="127" t="s">
        <v>15</v>
      </c>
      <c r="AJ5" s="119" t="s">
        <v>131</v>
      </c>
      <c r="AK5" s="118"/>
      <c r="AL5" s="113"/>
      <c r="AM5" s="113"/>
      <c r="AN5" s="113"/>
      <c r="AO5" s="113"/>
      <c r="AP5" s="113"/>
      <c r="AQ5" s="113"/>
    </row>
    <row r="6" spans="1:43" ht="12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29"/>
      <c r="O6" s="113"/>
      <c r="P6" s="113"/>
      <c r="Q6" s="113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29"/>
      <c r="AE6" s="129"/>
      <c r="AF6" s="24" t="s">
        <v>113</v>
      </c>
      <c r="AG6" s="24" t="s">
        <v>15</v>
      </c>
      <c r="AH6" s="129"/>
      <c r="AI6" s="129"/>
      <c r="AJ6" s="24" t="s">
        <v>113</v>
      </c>
      <c r="AK6" s="24" t="s">
        <v>15</v>
      </c>
      <c r="AL6" s="113"/>
      <c r="AM6" s="113"/>
      <c r="AN6" s="113"/>
      <c r="AO6" s="113"/>
      <c r="AP6" s="113"/>
      <c r="AQ6" s="113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Sheet2!D8+Sheet2!#REF!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AM8+Sheet2!D8</f>
        <v>0</v>
      </c>
      <c r="AQ8" s="20" t="e">
        <f>AN8+Sheet2!#REF!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Sheet2!D9+Sheet2!#REF!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AM9+Sheet2!D9</f>
        <v>0</v>
      </c>
      <c r="AQ9" s="20" t="e">
        <f>AN9+Sheet2!#REF!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Sheet2!D10+Sheet2!#REF!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AM10+Sheet2!D10</f>
        <v>0</v>
      </c>
      <c r="AQ10" s="20" t="e">
        <f>AN10+Sheet2!#REF!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Sheet2!D11+Sheet2!#REF!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AM11+Sheet2!D11</f>
        <v>0</v>
      </c>
      <c r="AQ11" s="20" t="e">
        <f>AN11+Sheet2!#REF!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Sheet2!D12+Sheet2!#REF!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AM12+Sheet2!D12</f>
        <v>0</v>
      </c>
      <c r="AQ12" s="20" t="e">
        <f>AN12+Sheet2!#REF!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Sheet2!D13+Sheet2!#REF!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AM13+Sheet2!D13</f>
        <v>0</v>
      </c>
      <c r="AQ13" s="20" t="e">
        <f>AN13+Sheet2!#REF!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Sheet2!D14+Sheet2!#REF!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AM14+Sheet2!D14</f>
        <v>0</v>
      </c>
      <c r="AQ14" s="20" t="e">
        <f>AN14+Sheet2!#REF!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Sheet2!D15+Sheet2!#REF!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AM15+Sheet2!D15</f>
        <v>0</v>
      </c>
      <c r="AQ15" s="20" t="e">
        <f>AN15+Sheet2!#REF!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Sheet2!D16+Sheet2!#REF!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AM16+Sheet2!D16</f>
        <v>0</v>
      </c>
      <c r="AQ16" s="20" t="e">
        <f>AN16+Sheet2!#REF!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Sheet2!D17+Sheet2!#REF!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AM17+Sheet2!D17</f>
        <v>0</v>
      </c>
      <c r="AQ17" s="20" t="e">
        <f>AN17+Sheet2!#REF!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Sheet2!D18+Sheet2!#REF!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AM18+Sheet2!D18</f>
        <v>0</v>
      </c>
      <c r="AQ18" s="20" t="e">
        <f>AN18+Sheet2!#REF!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Sheet2!D19+Sheet2!#REF!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AM19+Sheet2!D19</f>
        <v>0</v>
      </c>
      <c r="AQ19" s="20" t="e">
        <f>AN19+Sheet2!#REF!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Sheet2!D20+Sheet2!#REF!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AM20+Sheet2!D20</f>
        <v>0</v>
      </c>
      <c r="AQ20" s="20" t="e">
        <f>AN20+Sheet2!#REF!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Sheet2!D21+Sheet2!#REF!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AM21+Sheet2!D21</f>
        <v>0</v>
      </c>
      <c r="AQ21" s="20" t="e">
        <f>AN21+Sheet2!#REF!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Sheet2!D22+Sheet2!#REF!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AM22+Sheet2!D22</f>
        <v>0</v>
      </c>
      <c r="AQ22" s="20" t="e">
        <f>AN22+Sheet2!#REF!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Sheet2!D23+Sheet2!#REF!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AM23+Sheet2!D23</f>
        <v>0</v>
      </c>
      <c r="AQ23" s="20" t="e">
        <f>AN23+Sheet2!#REF!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Sheet2!D24+Sheet2!#REF!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AM24+Sheet2!D24</f>
        <v>0</v>
      </c>
      <c r="AQ24" s="20" t="e">
        <f>AN24+Sheet2!#REF!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Sheet2!D25+Sheet2!#REF!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AM25+Sheet2!D25</f>
        <v>0</v>
      </c>
      <c r="AQ25" s="20" t="e">
        <f>AN25+Sheet2!#REF!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Sheet2!D26+Sheet2!#REF!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AM26+Sheet2!D26</f>
        <v>0</v>
      </c>
      <c r="AQ26" s="20" t="e">
        <f>AN26+Sheet2!#REF!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Sheet2!D27+Sheet2!#REF!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AM27+Sheet2!D27</f>
        <v>0</v>
      </c>
      <c r="AQ27" s="20" t="e">
        <f>AN27+Sheet2!#REF!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Sheet2!D28+Sheet2!#REF!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AM28+Sheet2!D28</f>
        <v>0</v>
      </c>
      <c r="AQ28" s="20" t="e">
        <f>AN28+Sheet2!#REF!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Sheet2!D29+Sheet2!#REF!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AM29+Sheet2!D29</f>
        <v>0</v>
      </c>
      <c r="AQ29" s="20" t="e">
        <f>AN29+Sheet2!#REF!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Sheet2!D30+Sheet2!#REF!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AM30+Sheet2!D30</f>
        <v>0</v>
      </c>
      <c r="AQ30" s="20" t="e">
        <f>AN30+Sheet2!#REF!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Sheet2!D31+Sheet2!#REF!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AM31+Sheet2!D31</f>
        <v>0</v>
      </c>
      <c r="AQ31" s="20" t="e">
        <f>AN31+Sheet2!#REF!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Sheet2!D32+Sheet2!#REF!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AM32+Sheet2!D32</f>
        <v>0</v>
      </c>
      <c r="AQ32" s="20" t="e">
        <f>AN32+Sheet2!#REF!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Sheet2!D33+Sheet2!#REF!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AM33+Sheet2!D33</f>
        <v>0</v>
      </c>
      <c r="AQ33" s="20" t="e">
        <f>AN33+Sheet2!#REF!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Sheet2!D34+Sheet2!#REF!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AM34+Sheet2!D34</f>
        <v>0</v>
      </c>
      <c r="AQ34" s="20" t="e">
        <f>AN34+Sheet2!#REF!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Sheet2!D35+Sheet2!#REF!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AM35+Sheet2!D35</f>
        <v>0</v>
      </c>
      <c r="AQ35" s="20" t="e">
        <f>AN35+Sheet2!#REF!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Sheet2!D36+Sheet2!#REF!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AM36+Sheet2!D36</f>
        <v>0</v>
      </c>
      <c r="AQ36" s="20" t="e">
        <f>AN36+Sheet2!#REF!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Sheet2!D37+Sheet2!#REF!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AM37+Sheet2!D37</f>
        <v>0</v>
      </c>
      <c r="AQ37" s="20" t="e">
        <f>AN37+Sheet2!#REF!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Sheet2!D38+Sheet2!#REF!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AM38+Sheet2!D38</f>
        <v>0</v>
      </c>
      <c r="AQ38" s="20" t="e">
        <f>AN38+Sheet2!#REF!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Sheet2!D39+Sheet2!#REF!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AM39+Sheet2!D39</f>
        <v>0</v>
      </c>
      <c r="AQ39" s="20" t="e">
        <f>AN39+Sheet2!#REF!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Sheet2!D40+Sheet2!#REF!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AM40+Sheet2!D40</f>
        <v>0</v>
      </c>
      <c r="AQ40" s="20" t="e">
        <f>AN40+Sheet2!#REF!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Sheet2!D41+Sheet2!#REF!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AM41+Sheet2!D41</f>
        <v>0</v>
      </c>
      <c r="AQ41" s="20" t="e">
        <f>AN41+Sheet2!#REF!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Sheet2!D42+Sheet2!#REF!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AM42+Sheet2!D42</f>
        <v>0</v>
      </c>
      <c r="AQ42" s="20" t="e">
        <f>AN42+Sheet2!#REF!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Sheet2!D43+Sheet2!#REF!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AM43+Sheet2!D43</f>
        <v>0</v>
      </c>
      <c r="AQ43" s="20" t="e">
        <f>AN43+Sheet2!#REF!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Sheet2!D44+Sheet2!#REF!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AM44+Sheet2!D44</f>
        <v>0</v>
      </c>
      <c r="AQ44" s="20" t="e">
        <f>AN44+Sheet2!#REF!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Sheet2!D45+Sheet2!#REF!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AM45+Sheet2!D45</f>
        <v>0</v>
      </c>
      <c r="AQ45" s="20" t="e">
        <f>AN45+Sheet2!#REF!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Sheet2!D46+Sheet2!#REF!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AM46+Sheet2!D46</f>
        <v>0</v>
      </c>
      <c r="AQ46" s="20" t="e">
        <f>AN46+Sheet2!#REF!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Sheet2!D47+Sheet2!#REF!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AM47+Sheet2!D47</f>
        <v>0</v>
      </c>
      <c r="AQ47" s="20" t="e">
        <f>AN47+Sheet2!#REF!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Sheet2!D48+Sheet2!#REF!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AM48+Sheet2!D48</f>
        <v>0</v>
      </c>
      <c r="AQ48" s="20" t="e">
        <f>AN48+Sheet2!#REF!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Sheet2!D49+Sheet2!#REF!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AM49+Sheet2!D49</f>
        <v>0</v>
      </c>
      <c r="AQ49" s="20" t="e">
        <f>AN49+Sheet2!#REF!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Sheet2!D50+Sheet2!#REF!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AM50+Sheet2!D50</f>
        <v>0</v>
      </c>
      <c r="AQ50" s="20" t="e">
        <f>AN50+Sheet2!#REF!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Sheet2!D51+Sheet2!#REF!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AM51+Sheet2!D51</f>
        <v>0</v>
      </c>
      <c r="AQ51" s="20" t="e">
        <f>AN51+Sheet2!#REF!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Sheet2!D52+Sheet2!#REF!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>
        <f>AM52+Sheet2!D52</f>
        <v>0</v>
      </c>
      <c r="AQ52" s="20" t="e">
        <f>AN52+Sheet2!#REF!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Sheet2!D53+Sheet2!#REF!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AM53+Sheet2!D53</f>
        <v>0</v>
      </c>
      <c r="AQ53" s="27" t="e">
        <f>AN53+Sheet2!#REF!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Sheet2!D54+Sheet2!#REF!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>
        <f>AM54+Sheet2!D54</f>
        <v>0</v>
      </c>
      <c r="AQ54" s="20" t="e">
        <f>AN54+Sheet2!#REF!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Sheet2!D55+Sheet2!#REF!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AM55+Sheet2!D55</f>
        <v>0</v>
      </c>
      <c r="AQ55" s="20" t="e">
        <f>AN55+Sheet2!#REF!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Sheet2!D56+Sheet2!#REF!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AM56+Sheet2!D56</f>
        <v>0</v>
      </c>
      <c r="AQ56" s="20" t="e">
        <f>AN56+Sheet2!#REF!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Sheet2!D57+Sheet2!#REF!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AM57+Sheet2!D57</f>
        <v>0</v>
      </c>
      <c r="AQ57" s="20" t="e">
        <f>AN57+Sheet2!#REF!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Sheet2!D58+Sheet2!#REF!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AM58+Sheet2!D58</f>
        <v>0</v>
      </c>
      <c r="AQ58" s="20" t="e">
        <f>AN58+Sheet2!#REF!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Sheet2!D59+Sheet2!#REF!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AM59+Sheet2!D59</f>
        <v>0</v>
      </c>
      <c r="AQ59" s="20" t="e">
        <f>AN59+Sheet2!#REF!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Sheet2!D60+Sheet2!#REF!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AM60+Sheet2!D60</f>
        <v>0</v>
      </c>
      <c r="AQ60" s="20" t="e">
        <f>AN60+Sheet2!#REF!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Sheet2!D61+Sheet2!#REF!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AM61+Sheet2!D61</f>
        <v>0</v>
      </c>
      <c r="AQ61" s="20" t="e">
        <f>AN61+Sheet2!#REF!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Sheet2!D62+Sheet2!#REF!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AM62+Sheet2!D62</f>
        <v>0</v>
      </c>
      <c r="AQ62" s="20" t="e">
        <f>AN62+Sheet2!#REF!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Sheet2!D63+Sheet2!#REF!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AM63+Sheet2!D63</f>
        <v>0</v>
      </c>
      <c r="AQ63" s="20" t="e">
        <f>AN63+Sheet2!#REF!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Sheet2!D64+Sheet2!#REF!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AM64+Sheet2!D64</f>
        <v>0</v>
      </c>
      <c r="AQ64" s="20" t="e">
        <f>AN64+Sheet2!#REF!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Sheet2!D65+Sheet2!#REF!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AM65+Sheet2!D65</f>
        <v>0</v>
      </c>
      <c r="AQ65" s="20" t="e">
        <f>AN65+Sheet2!#REF!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Sheet2!D66+Sheet2!#REF!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AM66+Sheet2!D66</f>
        <v>0</v>
      </c>
      <c r="AQ66" s="20" t="e">
        <f>AN66+Sheet2!#REF!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Sheet2!D67+Sheet2!#REF!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AM67+Sheet2!D67</f>
        <v>0</v>
      </c>
      <c r="AQ67" s="20" t="e">
        <f>AN67+Sheet2!#REF!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Sheet2!D68+Sheet2!#REF!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AM68+Sheet2!D68</f>
        <v>0</v>
      </c>
      <c r="AQ68" s="20" t="e">
        <f>AN68+Sheet2!#REF!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Sheet2!D69+Sheet2!#REF!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AM69+Sheet2!D69</f>
        <v>0</v>
      </c>
      <c r="AQ69" s="20" t="e">
        <f>AN69+Sheet2!#REF!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Sheet2!D70+Sheet2!#REF!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AM70+Sheet2!D70</f>
        <v>0</v>
      </c>
      <c r="AQ70" s="20" t="e">
        <f>AN70+Sheet2!#REF!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Sheet2!D71+Sheet2!#REF!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AM71+Sheet2!D71</f>
        <v>0</v>
      </c>
      <c r="AQ71" s="20" t="e">
        <f>AN71+Sheet2!#REF!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Sheet2!D72+Sheet2!#REF!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AM72+Sheet2!D72</f>
        <v>0</v>
      </c>
      <c r="AQ72" s="20" t="e">
        <f>AN72+Sheet2!#REF!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Sheet2!D73+Sheet2!#REF!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AM73+Sheet2!D73</f>
        <v>0</v>
      </c>
      <c r="AQ73" s="20" t="e">
        <f>AN73+Sheet2!#REF!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Sheet2!D74+Sheet2!#REF!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>
        <f>AM74+Sheet2!D74</f>
        <v>0</v>
      </c>
      <c r="AQ74" s="20" t="e">
        <f>AN74+Sheet2!#REF!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Sheet2!D75+Sheet2!#REF!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AM75+Sheet2!D75</f>
        <v>0</v>
      </c>
      <c r="AQ75" s="20" t="e">
        <f>AN75+Sheet2!#REF!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Sheet2!D76+Sheet2!#REF!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AM76+Sheet2!D76</f>
        <v>0</v>
      </c>
      <c r="AQ76" s="20" t="e">
        <f>AN76+Sheet2!#REF!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Sheet2!D77+Sheet2!#REF!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AM77+Sheet2!D77</f>
        <v>0</v>
      </c>
      <c r="AQ77" s="20" t="e">
        <f>AN77+Sheet2!#REF!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Sheet2!D78+Sheet2!#REF!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AM78+Sheet2!D78</f>
        <v>0</v>
      </c>
      <c r="AQ78" s="20" t="e">
        <f>AN78+Sheet2!#REF!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Sheet2!D79+Sheet2!#REF!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AM79+Sheet2!D79</f>
        <v>0</v>
      </c>
      <c r="AQ79" s="20" t="e">
        <f>AN79+Sheet2!#REF!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Sheet2!D80+Sheet2!#REF!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AM80+Sheet2!D80</f>
        <v>0</v>
      </c>
      <c r="AQ80" s="20" t="e">
        <f>AN80+Sheet2!#REF!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Sheet2!D81+Sheet2!#REF!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AM81+Sheet2!D81</f>
        <v>0</v>
      </c>
      <c r="AQ81" s="20" t="e">
        <f>AN81+Sheet2!#REF!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Sheet2!D82+Sheet2!#REF!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AM82+Sheet2!D82</f>
        <v>0</v>
      </c>
      <c r="AQ82" s="20" t="e">
        <f>AN82+Sheet2!#REF!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Sheet2!D83+Sheet2!#REF!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>
        <f>AM83+Sheet2!D83</f>
        <v>0</v>
      </c>
      <c r="AQ83" s="20" t="e">
        <f>AN83+Sheet2!#REF!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Sheet2!D84+Sheet2!#REF!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>
        <f>AM84+Sheet2!D84</f>
        <v>0</v>
      </c>
      <c r="AQ84" s="20" t="e">
        <f>AN84+Sheet2!#REF!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Sheet2!D85+Sheet2!#REF!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AM85+Sheet2!D85</f>
        <v>0</v>
      </c>
      <c r="AQ85" s="20" t="e">
        <f>AN85+Sheet2!#REF!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Sheet2!D86+Sheet2!#REF!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>
        <f>AM86+Sheet2!D86</f>
        <v>0</v>
      </c>
      <c r="AQ86" s="20" t="e">
        <f>AN86+Sheet2!#REF!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Sheet2!D87+Sheet2!#REF!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>
        <f>AM87+Sheet2!D87</f>
        <v>0</v>
      </c>
      <c r="AQ87" s="20" t="e">
        <f>AN87+Sheet2!#REF!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Sheet2!D88+Sheet2!#REF!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>
        <f>AM88+Sheet2!D88</f>
        <v>0</v>
      </c>
      <c r="AQ88" s="20" t="e">
        <f>AN88+Sheet2!#REF!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Sheet2!D89+Sheet2!#REF!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AM89+Sheet2!D89</f>
        <v>0</v>
      </c>
      <c r="AQ89" s="20" t="e">
        <f>AN89+Sheet2!#REF!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Sheet2!D122+Sheet2!#REF!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>
        <f>AM90+Sheet2!D122</f>
        <v>0</v>
      </c>
      <c r="AQ90" s="20" t="e">
        <f>AN90+Sheet2!#REF!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Sheet2!D123+Sheet2!#REF!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>
        <f>AM91+Sheet2!D123</f>
        <v>0</v>
      </c>
      <c r="AQ91" s="20" t="e">
        <f>AN91+Sheet2!#REF!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Sheet2!D124+Sheet2!#REF!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>
        <f>AM92+Sheet2!D124</f>
        <v>0</v>
      </c>
      <c r="AQ92" s="20" t="e">
        <f>AN92+Sheet2!#REF!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Sheet2!D125+Sheet2!#REF!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>
        <f>AM93+Sheet2!D125</f>
        <v>0</v>
      </c>
      <c r="AQ93" s="20" t="e">
        <f>AN93+Sheet2!#REF!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Sheet2!D126+Sheet2!#REF!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>
        <f>AM94+Sheet2!D126</f>
        <v>0</v>
      </c>
      <c r="AQ94" s="20" t="e">
        <f>AN94+Sheet2!#REF!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Sheet2!#REF!+Sheet2!#REF!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AM95+Sheet2!#REF!</f>
        <v>#REF!</v>
      </c>
      <c r="AQ95" s="20" t="e">
        <f>AN95+Sheet2!#REF!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Sheet2!#REF!+Sheet2!#REF!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AM96+Sheet2!#REF!</f>
        <v>#REF!</v>
      </c>
      <c r="AQ96" s="20" t="e">
        <f>AN96+Sheet2!#REF!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Sheet2!#REF!+Sheet2!#REF!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AM97+Sheet2!#REF!</f>
        <v>#REF!</v>
      </c>
      <c r="AQ97" s="20" t="e">
        <f>AN97+Sheet2!#REF!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Sheet2!#REF!+Sheet2!#REF!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AM98+Sheet2!#REF!</f>
        <v>#REF!</v>
      </c>
      <c r="AQ98" s="20" t="e">
        <f>AN98+Sheet2!#REF!</f>
        <v>#REF!</v>
      </c>
    </row>
    <row r="99" spans="1:43" ht="23.25" customHeight="1">
      <c r="A99" s="113" t="s">
        <v>107</v>
      </c>
      <c r="B99" s="115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SUM(Sheet2!D8:D126)</f>
        <v>0</v>
      </c>
      <c r="Q99" s="20" t="e">
        <f>SUM(Sheet2!#REF!)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R3:U3"/>
    <mergeCell ref="V3:Y3"/>
    <mergeCell ref="Z3:AC3"/>
    <mergeCell ref="AD3:AK3"/>
    <mergeCell ref="AL3:AN3"/>
    <mergeCell ref="AO3:AQ3"/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2015-04-08T11:54:21Z</dcterms:modified>
  <cp:category/>
  <cp:version/>
  <cp:contentType/>
  <cp:contentStatus/>
</cp:coreProperties>
</file>