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0">'Sheet1'!$A$1:$AE$103</definedName>
    <definedName name="_xlnm.Print_Titles" localSheetId="1">'Sheet2'!$B:$C,'Sheet2'!$4:$7</definedName>
  </definedNames>
  <calcPr fullCalcOnLoad="1"/>
</workbook>
</file>

<file path=xl/sharedStrings.xml><?xml version="1.0" encoding="utf-8"?>
<sst xmlns="http://schemas.openxmlformats.org/spreadsheetml/2006/main" count="439" uniqueCount="280">
  <si>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</si>
  <si>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</si>
  <si>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</si>
  <si>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</si>
  <si>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</si>
  <si>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</si>
  <si>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</si>
  <si>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</si>
  <si>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</si>
  <si>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</si>
  <si>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</si>
  <si>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</si>
  <si>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</si>
  <si>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</si>
  <si>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</si>
  <si>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</si>
  <si>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</si>
  <si>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</si>
  <si>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</si>
  <si>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</si>
  <si>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</si>
  <si>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</si>
  <si>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</si>
  <si>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</si>
  <si>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</si>
  <si>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</si>
  <si>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</si>
  <si>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</si>
  <si>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</si>
  <si>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</si>
  <si>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</si>
  <si>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</si>
  <si>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</si>
  <si>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</si>
  <si>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</si>
  <si>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</si>
  <si>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</si>
  <si>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</si>
  <si>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</si>
  <si>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</si>
  <si>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</si>
  <si>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</si>
  <si>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</si>
  <si>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</si>
  <si>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</si>
  <si>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</si>
  <si>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</si>
  <si>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</si>
  <si>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</si>
  <si>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</si>
  <si>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</si>
  <si>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</si>
  <si>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</si>
  <si>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</si>
  <si>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</si>
  <si>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</si>
  <si>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</si>
  <si>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</si>
  <si>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</si>
  <si>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</si>
  <si>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</si>
  <si>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</si>
  <si>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</si>
  <si>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</si>
  <si>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</si>
  <si>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</si>
  <si>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</si>
  <si>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</si>
  <si>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</si>
  <si>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</si>
  <si>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</si>
  <si>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</si>
  <si>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</si>
  <si>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</si>
  <si>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</si>
  <si>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</si>
  <si>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</si>
  <si>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</si>
  <si>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</si>
  <si>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</si>
  <si>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</si>
  <si>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</si>
  <si>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</si>
  <si>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</si>
  <si>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</si>
  <si>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</si>
  <si>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</si>
  <si>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</si>
  <si>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</si>
  <si>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</si>
  <si>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</si>
  <si>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</si>
  <si>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</si>
  <si>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</si>
  <si>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</si>
  <si>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</si>
  <si>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</si>
  <si>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</si>
  <si>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</si>
  <si>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</si>
  <si>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</si>
  <si>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</si>
  <si>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</si>
  <si>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</si>
  <si>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</si>
  <si>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</si>
  <si>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</si>
  <si>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</si>
  <si>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</si>
  <si>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</si>
  <si>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</si>
  <si>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</si>
  <si>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</si>
  <si>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</si>
  <si>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</si>
  <si>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</si>
  <si>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</si>
  <si>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</si>
  <si>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</si>
  <si>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</si>
  <si>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</si>
  <si>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</si>
  <si>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</si>
  <si>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</si>
  <si>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</si>
  <si>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</si>
  <si>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</si>
  <si>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</si>
  <si>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</si>
  <si>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</si>
  <si>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</si>
  <si>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</si>
  <si>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</si>
  <si>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</si>
  <si>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</si>
  <si>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</si>
  <si>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</si>
  <si>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</si>
  <si>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</si>
  <si>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</si>
  <si>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</si>
  <si>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</si>
  <si>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</si>
  <si>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</si>
  <si>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</si>
  <si>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</si>
  <si>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</si>
  <si>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2014թ. Ընթացքում
 կուտակված պարտքը  
 /01.01.2015թ. դրությամբ/</t>
  </si>
  <si>
    <t>Ընդամենը   նախորդ 
տարիների պարտքը
/01.01.2015 դրությամբ/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</si>
  <si>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</si>
  <si>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</si>
  <si>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</si>
  <si>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</si>
  <si>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</si>
  <si>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</si>
  <si>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</si>
  <si>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</si>
  <si>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</si>
  <si>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</si>
  <si>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</si>
  <si>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</si>
  <si>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</si>
  <si>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</si>
  <si>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</si>
  <si>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</si>
  <si>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</si>
  <si>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</si>
  <si>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</si>
  <si>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</si>
  <si>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</si>
  <si>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</si>
  <si>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</si>
  <si>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</si>
  <si>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</si>
  <si>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</si>
  <si>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</si>
  <si>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</si>
  <si>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</si>
  <si>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</si>
  <si>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</si>
  <si>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</si>
  <si>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</si>
  <si>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</si>
  <si>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</si>
  <si>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</si>
  <si>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</si>
  <si>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</si>
  <si>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</si>
  <si>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</si>
  <si>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</si>
  <si>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</si>
  <si>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</si>
  <si>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</si>
  <si>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</si>
  <si>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</si>
  <si>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</si>
  <si>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</si>
  <si>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</si>
  <si>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</si>
  <si>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</si>
  <si>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</si>
  <si>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</si>
  <si>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</si>
  <si>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</si>
  <si>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</si>
  <si>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</si>
  <si>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</si>
  <si>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</si>
  <si>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</si>
  <si>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</si>
  <si>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</si>
  <si>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</si>
  <si>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</si>
  <si>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</si>
  <si>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</si>
  <si>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</si>
  <si>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</si>
  <si>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</si>
  <si>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</si>
  <si>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</si>
  <si>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</si>
  <si>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</si>
  <si>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</si>
  <si>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</si>
  <si>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</si>
  <si>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</si>
  <si>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Ալվար</t>
  </si>
  <si>
    <t>Աղվորիկ</t>
  </si>
  <si>
    <t>Ամասիա</t>
  </si>
  <si>
    <t>Արդենիս</t>
  </si>
  <si>
    <t>Արեգնադեմ</t>
  </si>
  <si>
    <t>Բանդիվան</t>
  </si>
  <si>
    <t>Բերդաշեն</t>
  </si>
  <si>
    <t>Գառնառիճ</t>
  </si>
  <si>
    <t>Բյուրակն</t>
  </si>
  <si>
    <t>Գտաշեն</t>
  </si>
  <si>
    <t>Զարիշատ</t>
  </si>
  <si>
    <t>Զորակերտ</t>
  </si>
  <si>
    <t>Ծաղկուտ</t>
  </si>
  <si>
    <t>Հողմիկ</t>
  </si>
  <si>
    <t>Հովտուն</t>
  </si>
  <si>
    <t>Մեղրաշատ</t>
  </si>
  <si>
    <t>Շաղիկ</t>
  </si>
  <si>
    <t>Ողջի</t>
  </si>
  <si>
    <t>Ջրաձոր</t>
  </si>
  <si>
    <t>Աշոցք</t>
  </si>
  <si>
    <t>Արփենի</t>
  </si>
  <si>
    <t>Բաշգյուղ</t>
  </si>
  <si>
    <t>Բավրա</t>
  </si>
  <si>
    <t>Գոգհովիտ</t>
  </si>
  <si>
    <t>Զույգաղբյուր</t>
  </si>
  <si>
    <t>Թավշուտ</t>
  </si>
  <si>
    <t>Թորոսգյուղ</t>
  </si>
  <si>
    <t>Լեռնագյուղ</t>
  </si>
  <si>
    <t xml:space="preserve">Կարմրավան </t>
  </si>
  <si>
    <t xml:space="preserve">Կաքավասար </t>
  </si>
  <si>
    <t>Կրասար</t>
  </si>
  <si>
    <t>Հարթաշեն</t>
  </si>
  <si>
    <t>Ձորաշեն</t>
  </si>
  <si>
    <t>Ղազանչի</t>
  </si>
  <si>
    <t>Մեծ Սեպասար</t>
  </si>
  <si>
    <t>Մուսայելյան</t>
  </si>
  <si>
    <t>Սարագյուղ</t>
  </si>
  <si>
    <t>Սալուտ</t>
  </si>
  <si>
    <t>Սարապատ</t>
  </si>
  <si>
    <t>Սիզավետ</t>
  </si>
  <si>
    <t>Վարդաղբյուր</t>
  </si>
  <si>
    <t>Ցողամարգ</t>
  </si>
  <si>
    <t xml:space="preserve"> Փոքր Սարիար</t>
  </si>
  <si>
    <t>Փոքր Սեպասար</t>
  </si>
  <si>
    <t>Նախորդ տարիների
    պարտքը /01.01.2014թ. դրությամբ/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</si>
  <si>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2015 թվականի հուլիսի 1-ի դրությամբ</t>
  </si>
  <si>
    <t xml:space="preserve"> Պարտքի  մարումը
2015թ.
հուլիսի 1-ի  դրությամբ</t>
  </si>
  <si>
    <t>Մնացորդը
2015թ.
հուլիսի 1-ի   դրությամբ</t>
  </si>
  <si>
    <t>Ընդամենը
համայնքապետարանների, ՏԻՄ -երին ենթակա բյուջետային հիմնարկների, ՀՈԱԿ-ների աշխատողների աշխատավարձերը 
2015թ. հուլիսի 1-ի   դրությամբ</t>
  </si>
  <si>
    <t xml:space="preserve"> Համայնքապետարանների աշխատողների  աշխատավարձերը  
2015թ. հուլիսի 1-ի   դրությամբ</t>
  </si>
  <si>
    <t>ՏԻՄ-երին ենթակա  բյուջետային հիմնարկների աշխատողների աշխատավարձերը 
2015թ. հուլիսի 1-ի  դրությամբ</t>
  </si>
  <si>
    <t>ՀՈԱԿ-ների աշխատողների աշխատավարձերը 2015թ. 
հուլիսի 1-ի   դրությամբ</t>
  </si>
  <si>
    <t>2015թ. /ընթացիկ տարվա/ աշխատավարձի պարտքը
հուլիսի 1-ի   դրությամբ</t>
  </si>
  <si>
    <t>ԸՆԴԱՄԵՆԸ ՊԱՐՏՔԸ
2015թ.
հուլիսի 1-ի  դրությամբ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</si>
</sst>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23"/>
      <name val="GHEA Grapalat"/>
      <family val="3"/>
    </font>
    <font>
      <sz val="11"/>
      <color indexed="23"/>
      <name val="GHEA Grapalat"/>
      <family val="3"/>
    </font>
    <font>
      <sz val="9"/>
      <color indexed="2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180" fontId="54" fillId="33" borderId="10" xfId="0" applyNumberFormat="1" applyFont="1" applyFill="1" applyBorder="1" applyAlignment="1">
      <alignment horizontal="center" vertical="center"/>
    </xf>
    <xf numFmtId="180" fontId="54" fillId="33" borderId="10" xfId="0" applyNumberFormat="1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180" fontId="53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180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18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180" fontId="60" fillId="33" borderId="10" xfId="0" applyNumberFormat="1" applyFont="1" applyFill="1" applyBorder="1" applyAlignment="1">
      <alignment horizontal="center" vertical="center"/>
    </xf>
    <xf numFmtId="180" fontId="61" fillId="33" borderId="10" xfId="0" applyNumberFormat="1" applyFont="1" applyFill="1" applyBorder="1" applyAlignment="1">
      <alignment horizontal="center" vertical="center"/>
    </xf>
    <xf numFmtId="180" fontId="60" fillId="33" borderId="10" xfId="0" applyNumberFormat="1" applyFont="1" applyFill="1" applyBorder="1" applyAlignment="1" applyProtection="1">
      <alignment horizontal="center" vertical="center"/>
      <protection locked="0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180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 vertical="center"/>
    </xf>
    <xf numFmtId="0" fontId="4" fillId="33" borderId="10" xfId="47" applyFont="1" applyFill="1" applyBorder="1" applyAlignment="1">
      <alignment horizontal="center" vertical="center"/>
    </xf>
    <xf numFmtId="0" fontId="63" fillId="33" borderId="0" xfId="47" applyFont="1" applyFill="1" applyAlignment="1">
      <alignment/>
    </xf>
    <xf numFmtId="0" fontId="53" fillId="33" borderId="10" xfId="47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47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8" fillId="33" borderId="10" xfId="47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47" applyNumberFormat="1" applyFont="1" applyFill="1" applyBorder="1" applyAlignment="1">
      <alignment horizontal="center" vertical="center"/>
    </xf>
    <xf numFmtId="180" fontId="8" fillId="33" borderId="10" xfId="47" applyNumberFormat="1" applyFont="1" applyFill="1" applyBorder="1" applyAlignment="1" applyProtection="1">
      <alignment horizontal="center" vertical="center"/>
      <protection locked="0"/>
    </xf>
    <xf numFmtId="18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65" fillId="33" borderId="10" xfId="0" applyNumberFormat="1" applyFont="1" applyFill="1" applyBorder="1" applyAlignment="1">
      <alignment horizontal="center" vertical="center"/>
    </xf>
    <xf numFmtId="180" fontId="65" fillId="33" borderId="10" xfId="47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47" applyNumberFormat="1" applyFont="1" applyFill="1" applyBorder="1" applyAlignment="1" applyProtection="1">
      <alignment horizontal="center"/>
      <protection locked="0"/>
    </xf>
    <xf numFmtId="180" fontId="8" fillId="33" borderId="10" xfId="47" applyNumberFormat="1" applyFont="1" applyFill="1" applyBorder="1" applyAlignment="1">
      <alignment horizontal="center"/>
    </xf>
    <xf numFmtId="185" fontId="8" fillId="33" borderId="10" xfId="47" applyNumberFormat="1" applyFont="1" applyFill="1" applyBorder="1" applyAlignment="1">
      <alignment horizontal="center"/>
    </xf>
    <xf numFmtId="0" fontId="8" fillId="33" borderId="10" xfId="47" applyFont="1" applyFill="1" applyBorder="1" applyAlignment="1">
      <alignment horizontal="center"/>
    </xf>
    <xf numFmtId="180" fontId="8" fillId="33" borderId="10" xfId="47" applyNumberFormat="1" applyFont="1" applyFill="1" applyBorder="1" applyAlignment="1" applyProtection="1">
      <alignment horizontal="center" wrapText="1"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left" vertical="center"/>
    </xf>
    <xf numFmtId="185" fontId="5" fillId="33" borderId="12" xfId="0" applyNumberFormat="1" applyFont="1" applyFill="1" applyBorder="1" applyAlignment="1">
      <alignment horizontal="left" vertical="center"/>
    </xf>
    <xf numFmtId="185" fontId="5" fillId="33" borderId="13" xfId="0" applyNumberFormat="1" applyFont="1" applyFill="1" applyBorder="1" applyAlignment="1">
      <alignment horizontal="left" vertical="center"/>
    </xf>
    <xf numFmtId="180" fontId="63" fillId="33" borderId="0" xfId="47" applyNumberFormat="1" applyFont="1" applyFill="1" applyAlignment="1">
      <alignment/>
    </xf>
    <xf numFmtId="185" fontId="5" fillId="33" borderId="0" xfId="0" applyNumberFormat="1" applyFont="1" applyFill="1" applyAlignment="1">
      <alignment horizontal="left" vertical="center"/>
    </xf>
    <xf numFmtId="0" fontId="53" fillId="33" borderId="14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wrapText="1"/>
    </xf>
    <xf numFmtId="0" fontId="57" fillId="33" borderId="18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73" t="s">
        <v>121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54.75" customHeight="1">
      <c r="A2" s="75" t="s">
        <v>0</v>
      </c>
      <c r="B2" s="76" t="s">
        <v>1</v>
      </c>
      <c r="C2" s="79" t="s">
        <v>118</v>
      </c>
      <c r="D2" s="80"/>
      <c r="E2" s="81"/>
      <c r="F2" s="79" t="s">
        <v>119</v>
      </c>
      <c r="G2" s="80"/>
      <c r="H2" s="81"/>
      <c r="I2" s="79" t="s">
        <v>2</v>
      </c>
      <c r="J2" s="80"/>
      <c r="K2" s="81"/>
      <c r="L2" s="79" t="s">
        <v>3</v>
      </c>
      <c r="M2" s="80"/>
      <c r="N2" s="81"/>
      <c r="O2" s="82" t="s">
        <v>4</v>
      </c>
      <c r="P2" s="83"/>
      <c r="Q2" s="84"/>
      <c r="R2" s="82" t="s">
        <v>120</v>
      </c>
      <c r="S2" s="85"/>
      <c r="T2" s="85"/>
      <c r="U2" s="85"/>
      <c r="V2" s="85"/>
      <c r="W2" s="86"/>
      <c r="X2" s="79" t="s">
        <v>5</v>
      </c>
      <c r="Y2" s="85"/>
      <c r="Z2" s="86"/>
      <c r="AA2" s="75" t="s">
        <v>6</v>
      </c>
      <c r="AB2" s="87"/>
      <c r="AC2" s="87"/>
      <c r="AD2" s="88"/>
    </row>
    <row r="3" spans="1:30" ht="24.75" customHeight="1">
      <c r="A3" s="75"/>
      <c r="B3" s="77"/>
      <c r="C3" s="76" t="s">
        <v>7</v>
      </c>
      <c r="D3" s="76" t="s">
        <v>8</v>
      </c>
      <c r="E3" s="76" t="s">
        <v>9</v>
      </c>
      <c r="F3" s="76" t="s">
        <v>108</v>
      </c>
      <c r="G3" s="76" t="s">
        <v>8</v>
      </c>
      <c r="H3" s="76" t="s">
        <v>9</v>
      </c>
      <c r="I3" s="76" t="s">
        <v>10</v>
      </c>
      <c r="J3" s="76" t="s">
        <v>109</v>
      </c>
      <c r="K3" s="76" t="s">
        <v>11</v>
      </c>
      <c r="L3" s="76" t="s">
        <v>12</v>
      </c>
      <c r="M3" s="76" t="s">
        <v>8</v>
      </c>
      <c r="N3" s="76" t="s">
        <v>9</v>
      </c>
      <c r="O3" s="76" t="s">
        <v>13</v>
      </c>
      <c r="P3" s="76" t="s">
        <v>110</v>
      </c>
      <c r="Q3" s="76" t="s">
        <v>111</v>
      </c>
      <c r="R3" s="82" t="s">
        <v>112</v>
      </c>
      <c r="S3" s="84"/>
      <c r="T3" s="75" t="s">
        <v>8</v>
      </c>
      <c r="U3" s="75"/>
      <c r="V3" s="75" t="s">
        <v>9</v>
      </c>
      <c r="W3" s="75"/>
      <c r="X3" s="76" t="s">
        <v>114</v>
      </c>
      <c r="Y3" s="76" t="s">
        <v>8</v>
      </c>
      <c r="Z3" s="76" t="s">
        <v>9</v>
      </c>
      <c r="AA3" s="76" t="s">
        <v>14</v>
      </c>
      <c r="AB3" s="76" t="s">
        <v>115</v>
      </c>
      <c r="AC3" s="2" t="s">
        <v>116</v>
      </c>
      <c r="AD3" s="76" t="s">
        <v>117</v>
      </c>
    </row>
    <row r="4" spans="1:30" ht="27.75" customHeight="1">
      <c r="A4" s="75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8"/>
      <c r="Y4" s="78"/>
      <c r="Z4" s="78"/>
      <c r="AA4" s="78"/>
      <c r="AB4" s="78"/>
      <c r="AC4" s="2"/>
      <c r="AD4" s="78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5" t="s">
        <v>107</v>
      </c>
      <c r="B97" s="87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  <mergeCell ref="L3:L4"/>
    <mergeCell ref="M3:M4"/>
    <mergeCell ref="N3:N4"/>
    <mergeCell ref="O3:O4"/>
    <mergeCell ref="P3:P4"/>
    <mergeCell ref="Q3:Q4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="120" zoomScaleNormal="120" zoomScalePageLayoutView="0" workbookViewId="0" topLeftCell="B3">
      <pane xSplit="2" ySplit="5" topLeftCell="I8" activePane="bottomRight" state="frozen"/>
      <selection pane="topLeft" activeCell="B3" sqref="B3"/>
      <selection pane="topRight" activeCell="D3" sqref="D3"/>
      <selection pane="bottomLeft" activeCell="B8" sqref="B8"/>
      <selection pane="bottomRight" activeCell="S130" sqref="S130"/>
    </sheetView>
  </sheetViews>
  <sheetFormatPr defaultColWidth="8.7109375" defaultRowHeight="15"/>
  <cols>
    <col min="1" max="1" width="3.57421875" style="32" hidden="1" customWidth="1"/>
    <col min="2" max="2" width="4.421875" style="32" customWidth="1"/>
    <col min="3" max="3" width="17.7109375" style="32" customWidth="1"/>
    <col min="4" max="4" width="16.00390625" style="32" customWidth="1"/>
    <col min="5" max="5" width="14.00390625" style="32" customWidth="1"/>
    <col min="6" max="6" width="12.8515625" style="32" customWidth="1"/>
    <col min="7" max="7" width="16.140625" style="32" customWidth="1"/>
    <col min="8" max="8" width="16.8515625" style="32" customWidth="1"/>
    <col min="9" max="9" width="16.140625" style="32" customWidth="1"/>
    <col min="10" max="10" width="17.421875" style="32" customWidth="1"/>
    <col min="11" max="11" width="11.8515625" style="32" customWidth="1"/>
    <col min="12" max="12" width="12.421875" style="32" customWidth="1"/>
    <col min="13" max="13" width="12.28125" style="32" customWidth="1"/>
    <col min="14" max="14" width="11.00390625" style="32" customWidth="1"/>
    <col min="15" max="15" width="12.8515625" style="32" customWidth="1"/>
    <col min="16" max="16" width="12.00390625" style="32" customWidth="1"/>
    <col min="17" max="17" width="12.57421875" style="32" customWidth="1"/>
    <col min="18" max="18" width="13.00390625" style="32" customWidth="1"/>
    <col min="19" max="19" width="13.7109375" style="32" customWidth="1"/>
    <col min="20" max="20" width="13.421875" style="32" customWidth="1"/>
    <col min="21" max="16384" width="8.7109375" style="32" customWidth="1"/>
  </cols>
  <sheetData>
    <row r="1" spans="2:12" ht="24" customHeight="1">
      <c r="B1" s="110" t="s">
        <v>149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20" ht="63.75" customHeight="1">
      <c r="B2" s="111" t="s">
        <v>271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107"/>
      <c r="C3" s="108"/>
      <c r="D3" s="108"/>
      <c r="E3" s="108"/>
      <c r="F3" s="108"/>
      <c r="G3" s="108"/>
      <c r="H3" s="42"/>
      <c r="I3" s="33"/>
      <c r="K3" s="112" t="s">
        <v>122</v>
      </c>
      <c r="L3" s="112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109"/>
      <c r="B4" s="96" t="s">
        <v>0</v>
      </c>
      <c r="C4" s="96" t="s">
        <v>1</v>
      </c>
      <c r="D4" s="97" t="s">
        <v>270</v>
      </c>
      <c r="E4" s="97" t="s">
        <v>147</v>
      </c>
      <c r="F4" s="97" t="s">
        <v>148</v>
      </c>
      <c r="G4" s="97" t="s">
        <v>272</v>
      </c>
      <c r="H4" s="89" t="s">
        <v>273</v>
      </c>
      <c r="I4" s="100" t="s">
        <v>274</v>
      </c>
      <c r="J4" s="101"/>
      <c r="K4" s="100" t="s">
        <v>275</v>
      </c>
      <c r="L4" s="101"/>
      <c r="M4" s="100" t="s">
        <v>276</v>
      </c>
      <c r="N4" s="101"/>
      <c r="O4" s="104" t="s">
        <v>277</v>
      </c>
      <c r="P4" s="105"/>
      <c r="Q4" s="105"/>
      <c r="R4" s="105"/>
      <c r="S4" s="97" t="s">
        <v>278</v>
      </c>
      <c r="T4" s="89" t="s">
        <v>279</v>
      </c>
    </row>
    <row r="5" spans="1:20" ht="32.25" customHeight="1">
      <c r="A5" s="109"/>
      <c r="B5" s="96"/>
      <c r="C5" s="96"/>
      <c r="D5" s="98"/>
      <c r="E5" s="98"/>
      <c r="F5" s="98"/>
      <c r="G5" s="98"/>
      <c r="H5" s="90"/>
      <c r="I5" s="102"/>
      <c r="J5" s="103"/>
      <c r="K5" s="102"/>
      <c r="L5" s="103"/>
      <c r="M5" s="102"/>
      <c r="N5" s="103"/>
      <c r="O5" s="92" t="s">
        <v>113</v>
      </c>
      <c r="P5" s="92" t="s">
        <v>15</v>
      </c>
      <c r="Q5" s="94" t="s">
        <v>150</v>
      </c>
      <c r="R5" s="95"/>
      <c r="S5" s="98"/>
      <c r="T5" s="90"/>
    </row>
    <row r="6" spans="1:20" ht="29.25" customHeight="1">
      <c r="A6" s="109"/>
      <c r="B6" s="96"/>
      <c r="C6" s="96"/>
      <c r="D6" s="99"/>
      <c r="E6" s="99"/>
      <c r="F6" s="99"/>
      <c r="G6" s="99"/>
      <c r="H6" s="91"/>
      <c r="I6" s="47" t="s">
        <v>113</v>
      </c>
      <c r="J6" s="47" t="s">
        <v>15</v>
      </c>
      <c r="K6" s="48" t="s">
        <v>113</v>
      </c>
      <c r="L6" s="48" t="s">
        <v>15</v>
      </c>
      <c r="M6" s="66" t="s">
        <v>113</v>
      </c>
      <c r="N6" s="66" t="s">
        <v>15</v>
      </c>
      <c r="O6" s="93"/>
      <c r="P6" s="93"/>
      <c r="Q6" s="67" t="s">
        <v>113</v>
      </c>
      <c r="R6" s="67" t="s">
        <v>15</v>
      </c>
      <c r="S6" s="99"/>
      <c r="T6" s="91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8" t="s">
        <v>151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42689.3</v>
      </c>
      <c r="J8" s="45">
        <f aca="true" t="shared" si="1" ref="J8:J71">L8+N8+P8</f>
        <v>42689.3</v>
      </c>
      <c r="K8" s="49">
        <v>22573.6</v>
      </c>
      <c r="L8" s="50">
        <v>22573.6</v>
      </c>
      <c r="M8" s="50">
        <v>0</v>
      </c>
      <c r="N8" s="50">
        <v>0</v>
      </c>
      <c r="O8" s="50">
        <v>20115.7</v>
      </c>
      <c r="P8" s="50">
        <v>20115.7</v>
      </c>
      <c r="Q8" s="50">
        <v>8962.2</v>
      </c>
      <c r="R8" s="50">
        <v>8962.2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8" t="s">
        <v>152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7219.3</v>
      </c>
      <c r="J9" s="45">
        <f t="shared" si="1"/>
        <v>7219.3</v>
      </c>
      <c r="K9" s="51">
        <v>7219.3</v>
      </c>
      <c r="L9" s="50">
        <v>7219.3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8" t="s">
        <v>153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66905.8</v>
      </c>
      <c r="J10" s="45">
        <f t="shared" si="1"/>
        <v>66905.8</v>
      </c>
      <c r="K10" s="51">
        <v>19260.9</v>
      </c>
      <c r="L10" s="50">
        <v>19260.9</v>
      </c>
      <c r="M10" s="50">
        <v>0</v>
      </c>
      <c r="N10" s="50">
        <v>0</v>
      </c>
      <c r="O10" s="50">
        <v>47644.9</v>
      </c>
      <c r="P10" s="50">
        <v>47644.9</v>
      </c>
      <c r="Q10" s="50">
        <v>19719.1</v>
      </c>
      <c r="R10" s="50">
        <v>19719.1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8" t="s">
        <v>154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6102.9</v>
      </c>
      <c r="J11" s="45">
        <f t="shared" si="1"/>
        <v>6102.9</v>
      </c>
      <c r="K11" s="51">
        <v>6102.9</v>
      </c>
      <c r="L11" s="50">
        <v>6102.9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8" t="s">
        <v>155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7299.7</v>
      </c>
      <c r="J12" s="45">
        <f t="shared" si="1"/>
        <v>7299.7</v>
      </c>
      <c r="K12" s="49">
        <v>7299.7</v>
      </c>
      <c r="L12" s="50">
        <v>7299.7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8" t="s">
        <v>156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11392.4</v>
      </c>
      <c r="J13" s="45">
        <f t="shared" si="1"/>
        <v>11392.4</v>
      </c>
      <c r="K13" s="51">
        <v>5995.4</v>
      </c>
      <c r="L13" s="50">
        <v>5995.4</v>
      </c>
      <c r="M13" s="50">
        <v>0</v>
      </c>
      <c r="N13" s="50">
        <v>0</v>
      </c>
      <c r="O13" s="50">
        <v>5397</v>
      </c>
      <c r="P13" s="50">
        <v>5397</v>
      </c>
      <c r="Q13" s="50">
        <v>2763</v>
      </c>
      <c r="R13" s="50">
        <v>2763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8" t="s">
        <v>157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7748.7</v>
      </c>
      <c r="J14" s="45">
        <f t="shared" si="1"/>
        <v>7748.7</v>
      </c>
      <c r="K14" s="51">
        <v>5814.9</v>
      </c>
      <c r="L14" s="50">
        <v>5814.9</v>
      </c>
      <c r="M14" s="50">
        <v>0</v>
      </c>
      <c r="N14" s="50">
        <v>0</v>
      </c>
      <c r="O14" s="50">
        <v>1933.8</v>
      </c>
      <c r="P14" s="50">
        <v>1933.8</v>
      </c>
      <c r="Q14" s="50">
        <v>1933.8</v>
      </c>
      <c r="R14" s="50">
        <v>1933.8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8" t="s">
        <v>158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6029.1</v>
      </c>
      <c r="J15" s="45">
        <f t="shared" si="1"/>
        <v>6029.1</v>
      </c>
      <c r="K15" s="51">
        <v>6029.1</v>
      </c>
      <c r="L15" s="50">
        <v>6029.1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8" t="s">
        <v>159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6070</v>
      </c>
      <c r="J16" s="45">
        <f t="shared" si="1"/>
        <v>6070</v>
      </c>
      <c r="K16" s="51">
        <v>6070</v>
      </c>
      <c r="L16" s="50">
        <v>6070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8" t="s">
        <v>160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3727.9</v>
      </c>
      <c r="J17" s="45">
        <f t="shared" si="1"/>
        <v>3727.9</v>
      </c>
      <c r="K17" s="51">
        <v>3727.9</v>
      </c>
      <c r="L17" s="50">
        <v>3727.9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0" s="39" customFormat="1" ht="18" customHeight="1">
      <c r="A18" s="38">
        <v>3</v>
      </c>
      <c r="B18" s="38">
        <v>11</v>
      </c>
      <c r="C18" s="68" t="s">
        <v>161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967726.4</v>
      </c>
      <c r="J18" s="45">
        <f t="shared" si="1"/>
        <v>967726.4</v>
      </c>
      <c r="K18" s="51">
        <v>362073.9</v>
      </c>
      <c r="L18" s="50">
        <v>362073.9</v>
      </c>
      <c r="M18" s="50">
        <v>0</v>
      </c>
      <c r="N18" s="50">
        <v>0</v>
      </c>
      <c r="O18" s="50">
        <v>605652.5</v>
      </c>
      <c r="P18" s="50">
        <v>605652.5</v>
      </c>
      <c r="Q18" s="50">
        <v>218630.5</v>
      </c>
      <c r="R18" s="50">
        <v>218630.5</v>
      </c>
      <c r="S18" s="45">
        <f t="shared" si="5"/>
        <v>0</v>
      </c>
      <c r="T18" s="45">
        <f t="shared" si="2"/>
        <v>0</v>
      </c>
    </row>
    <row r="19" spans="1:20" s="39" customFormat="1" ht="18" customHeight="1">
      <c r="A19" s="38"/>
      <c r="B19" s="38">
        <v>12</v>
      </c>
      <c r="C19" s="68" t="s">
        <v>162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8311.1</v>
      </c>
      <c r="J19" s="45">
        <f t="shared" si="1"/>
        <v>8311.1</v>
      </c>
      <c r="K19" s="51">
        <v>8311.1</v>
      </c>
      <c r="L19" s="50">
        <v>8311.1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8" t="s">
        <v>163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2008.6</v>
      </c>
      <c r="J20" s="45">
        <f t="shared" si="1"/>
        <v>2008.6</v>
      </c>
      <c r="K20" s="52">
        <v>2008.6</v>
      </c>
      <c r="L20" s="53">
        <v>2008.6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8" t="s">
        <v>164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6617.2</v>
      </c>
      <c r="J21" s="45">
        <f t="shared" si="1"/>
        <v>6617.2</v>
      </c>
      <c r="K21" s="55">
        <v>6617.2</v>
      </c>
      <c r="L21" s="56">
        <v>6617.2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8" t="s">
        <v>165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5632.3</v>
      </c>
      <c r="J22" s="45">
        <f t="shared" si="1"/>
        <v>5632.3</v>
      </c>
      <c r="K22" s="55">
        <v>5632.3</v>
      </c>
      <c r="L22" s="56">
        <v>5632.3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8" t="s">
        <v>166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4779.1</v>
      </c>
      <c r="J23" s="45">
        <f t="shared" si="1"/>
        <v>4779.1</v>
      </c>
      <c r="K23" s="49">
        <v>4779.1</v>
      </c>
      <c r="L23" s="50">
        <v>4779.1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8" t="s">
        <v>167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1794.1</v>
      </c>
      <c r="J24" s="45">
        <f t="shared" si="1"/>
        <v>1794.1</v>
      </c>
      <c r="K24" s="51">
        <v>1794.1</v>
      </c>
      <c r="L24" s="50">
        <v>1794.1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8" t="s">
        <v>168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2221.4</v>
      </c>
      <c r="J25" s="45">
        <f t="shared" si="1"/>
        <v>2221.4</v>
      </c>
      <c r="K25" s="51">
        <v>2221.4</v>
      </c>
      <c r="L25" s="50">
        <v>2221.4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8" t="s">
        <v>169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7805.5</v>
      </c>
      <c r="J26" s="45">
        <f t="shared" si="1"/>
        <v>7805.5</v>
      </c>
      <c r="K26" s="57">
        <v>7805.5</v>
      </c>
      <c r="L26" s="56">
        <v>7805.5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8" t="s">
        <v>170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7502.6</v>
      </c>
      <c r="J27" s="45">
        <f t="shared" si="1"/>
        <v>7502.6</v>
      </c>
      <c r="K27" s="51">
        <v>7502.6</v>
      </c>
      <c r="L27" s="50">
        <v>7502.6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8" t="s">
        <v>171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4011.8</v>
      </c>
      <c r="J28" s="45">
        <f t="shared" si="1"/>
        <v>4011.8</v>
      </c>
      <c r="K28" s="51">
        <v>4011.8</v>
      </c>
      <c r="L28" s="50">
        <v>4011.8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0" ht="18" customHeight="1">
      <c r="A29" s="38"/>
      <c r="B29" s="38">
        <v>22</v>
      </c>
      <c r="C29" s="68" t="s">
        <v>172</v>
      </c>
      <c r="D29" s="45">
        <v>0</v>
      </c>
      <c r="E29" s="45">
        <v>0</v>
      </c>
      <c r="F29" s="45">
        <f t="shared" si="3"/>
        <v>0</v>
      </c>
      <c r="G29" s="45">
        <v>0</v>
      </c>
      <c r="H29" s="45">
        <f t="shared" si="4"/>
        <v>0</v>
      </c>
      <c r="I29" s="45">
        <f t="shared" si="0"/>
        <v>4700.5</v>
      </c>
      <c r="J29" s="45">
        <f t="shared" si="1"/>
        <v>4700.5</v>
      </c>
      <c r="K29" s="57">
        <v>4700.5</v>
      </c>
      <c r="L29" s="56">
        <v>4700.5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0</v>
      </c>
      <c r="T29" s="45">
        <f t="shared" si="2"/>
        <v>0</v>
      </c>
    </row>
    <row r="30" spans="1:20" s="39" customFormat="1" ht="18" customHeight="1">
      <c r="A30" s="38"/>
      <c r="B30" s="38">
        <v>23</v>
      </c>
      <c r="C30" s="68" t="s">
        <v>173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7552.4</v>
      </c>
      <c r="J30" s="45">
        <f t="shared" si="1"/>
        <v>7552.4</v>
      </c>
      <c r="K30" s="49">
        <v>7552.4</v>
      </c>
      <c r="L30" s="50">
        <v>7552.4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8" t="s">
        <v>174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9226.8</v>
      </c>
      <c r="J31" s="45">
        <f t="shared" si="1"/>
        <v>9226.8</v>
      </c>
      <c r="K31" s="57">
        <v>6832.7</v>
      </c>
      <c r="L31" s="56">
        <v>6832.7</v>
      </c>
      <c r="M31" s="56">
        <v>0</v>
      </c>
      <c r="N31" s="56">
        <v>0</v>
      </c>
      <c r="O31" s="56">
        <v>2394.1</v>
      </c>
      <c r="P31" s="56">
        <v>2394.1</v>
      </c>
      <c r="Q31" s="56">
        <v>2394.1</v>
      </c>
      <c r="R31" s="56">
        <v>2394.1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8" t="s">
        <v>175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15755.4</v>
      </c>
      <c r="J32" s="45">
        <f t="shared" si="1"/>
        <v>15755.4</v>
      </c>
      <c r="K32" s="58">
        <v>10511.4</v>
      </c>
      <c r="L32" s="59">
        <v>10511.4</v>
      </c>
      <c r="M32" s="59">
        <v>0</v>
      </c>
      <c r="N32" s="59">
        <v>0</v>
      </c>
      <c r="O32" s="59">
        <v>5244</v>
      </c>
      <c r="P32" s="59">
        <v>5244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8" t="s">
        <v>176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3029.7</v>
      </c>
      <c r="J33" s="45">
        <f t="shared" si="1"/>
        <v>3029.7</v>
      </c>
      <c r="K33" s="60">
        <v>3029.7</v>
      </c>
      <c r="L33" s="60">
        <v>3029.7</v>
      </c>
      <c r="M33" s="59">
        <v>0</v>
      </c>
      <c r="N33" s="59">
        <v>0</v>
      </c>
      <c r="O33" s="61">
        <v>0</v>
      </c>
      <c r="P33" s="61">
        <v>0</v>
      </c>
      <c r="Q33" s="61">
        <v>0</v>
      </c>
      <c r="R33" s="61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8" t="s">
        <v>177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5424.7</v>
      </c>
      <c r="J34" s="45">
        <f t="shared" si="1"/>
        <v>5424.7</v>
      </c>
      <c r="K34" s="62">
        <v>5424.7</v>
      </c>
      <c r="L34" s="59">
        <v>5424.7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8" t="s">
        <v>178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7438.6</v>
      </c>
      <c r="J35" s="45">
        <f t="shared" si="1"/>
        <v>7438.6</v>
      </c>
      <c r="K35" s="58">
        <v>7438.6</v>
      </c>
      <c r="L35" s="59">
        <v>7438.6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8" t="s">
        <v>179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7196.9</v>
      </c>
      <c r="J36" s="45">
        <f t="shared" si="1"/>
        <v>7196.9</v>
      </c>
      <c r="K36" s="58">
        <v>7196.9</v>
      </c>
      <c r="L36" s="59">
        <v>7196.9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8" t="s">
        <v>180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1645.6</v>
      </c>
      <c r="J37" s="45">
        <f t="shared" si="1"/>
        <v>1645.6</v>
      </c>
      <c r="K37" s="58">
        <v>1645.6</v>
      </c>
      <c r="L37" s="59">
        <v>1645.6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8" t="s">
        <v>181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6229.7</v>
      </c>
      <c r="J38" s="45">
        <f t="shared" si="1"/>
        <v>6229.7</v>
      </c>
      <c r="K38" s="63">
        <v>6229.7</v>
      </c>
      <c r="L38" s="64">
        <v>6229.7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8" t="s">
        <v>182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9003.5</v>
      </c>
      <c r="J39" s="45">
        <f t="shared" si="1"/>
        <v>9003.5</v>
      </c>
      <c r="K39" s="58">
        <v>6461.5</v>
      </c>
      <c r="L39" s="59">
        <v>6461.5</v>
      </c>
      <c r="M39" s="59">
        <v>0</v>
      </c>
      <c r="N39" s="59">
        <v>0</v>
      </c>
      <c r="O39" s="59">
        <v>2542</v>
      </c>
      <c r="P39" s="59">
        <v>2542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8" t="s">
        <v>183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1749.5</v>
      </c>
      <c r="J40" s="45">
        <f t="shared" si="1"/>
        <v>1749.5</v>
      </c>
      <c r="K40" s="58">
        <v>1749.5</v>
      </c>
      <c r="L40" s="59">
        <v>1749.5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8" t="s">
        <v>184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7502</v>
      </c>
      <c r="J41" s="45">
        <f t="shared" si="1"/>
        <v>7502</v>
      </c>
      <c r="K41" s="65">
        <v>7502</v>
      </c>
      <c r="L41" s="64">
        <v>7502</v>
      </c>
      <c r="M41" s="64">
        <v>0</v>
      </c>
      <c r="N41" s="59">
        <v>0</v>
      </c>
      <c r="O41" s="64">
        <v>0</v>
      </c>
      <c r="P41" s="64">
        <v>0</v>
      </c>
      <c r="Q41" s="64">
        <v>0</v>
      </c>
      <c r="R41" s="64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69" t="s">
        <v>185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10016.4</v>
      </c>
      <c r="J42" s="45">
        <f t="shared" si="1"/>
        <v>10016.4</v>
      </c>
      <c r="K42" s="58">
        <v>7450.7</v>
      </c>
      <c r="L42" s="59">
        <v>7450.7</v>
      </c>
      <c r="M42" s="59">
        <v>0</v>
      </c>
      <c r="N42" s="59">
        <v>0</v>
      </c>
      <c r="O42" s="59">
        <v>2565.7</v>
      </c>
      <c r="P42" s="59">
        <v>2565.7</v>
      </c>
      <c r="Q42" s="59">
        <v>2565.7</v>
      </c>
      <c r="R42" s="59">
        <v>2565.7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69" t="s">
        <v>186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9088.9</v>
      </c>
      <c r="J43" s="45">
        <f t="shared" si="1"/>
        <v>9088.9</v>
      </c>
      <c r="K43" s="63">
        <v>9088.9</v>
      </c>
      <c r="L43" s="64">
        <v>9088.9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69" t="s">
        <v>187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144281.2</v>
      </c>
      <c r="J44" s="45">
        <f t="shared" si="1"/>
        <v>144281.2</v>
      </c>
      <c r="K44" s="62">
        <v>35947.2</v>
      </c>
      <c r="L44" s="59">
        <v>35947.2</v>
      </c>
      <c r="M44" s="59">
        <v>0</v>
      </c>
      <c r="N44" s="59">
        <v>0</v>
      </c>
      <c r="O44" s="59">
        <v>108334</v>
      </c>
      <c r="P44" s="59">
        <v>108334</v>
      </c>
      <c r="Q44" s="59">
        <v>36738</v>
      </c>
      <c r="R44" s="59">
        <v>36738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69" t="s">
        <v>188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5394.7</v>
      </c>
      <c r="J45" s="45">
        <f t="shared" si="1"/>
        <v>5394.7</v>
      </c>
      <c r="K45" s="63">
        <v>5394.7</v>
      </c>
      <c r="L45" s="64">
        <v>5394.7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69" t="s">
        <v>189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5545.1</v>
      </c>
      <c r="J46" s="45">
        <f t="shared" si="1"/>
        <v>5545.1</v>
      </c>
      <c r="K46" s="63">
        <v>5545.1</v>
      </c>
      <c r="L46" s="64">
        <v>5545.1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69" t="s">
        <v>190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10575.5</v>
      </c>
      <c r="J47" s="45">
        <f t="shared" si="1"/>
        <v>10575.5</v>
      </c>
      <c r="K47" s="58">
        <v>7904.6</v>
      </c>
      <c r="L47" s="59">
        <v>7904.6</v>
      </c>
      <c r="M47" s="59">
        <v>0</v>
      </c>
      <c r="N47" s="59">
        <v>0</v>
      </c>
      <c r="O47" s="59">
        <v>2670.9</v>
      </c>
      <c r="P47" s="59">
        <v>2670.9</v>
      </c>
      <c r="Q47" s="59">
        <v>2670.9</v>
      </c>
      <c r="R47" s="59">
        <v>2670.9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69" t="s">
        <v>191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5255.6</v>
      </c>
      <c r="J48" s="45">
        <f t="shared" si="1"/>
        <v>5255.6</v>
      </c>
      <c r="K48" s="63">
        <v>5255.6</v>
      </c>
      <c r="L48" s="64">
        <v>5255.6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69" t="s">
        <v>192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2803.9</v>
      </c>
      <c r="J49" s="45">
        <f t="shared" si="1"/>
        <v>2803.9</v>
      </c>
      <c r="K49" s="58">
        <v>2803.9</v>
      </c>
      <c r="L49" s="59">
        <v>2803.9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69" t="s">
        <v>193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5162.6</v>
      </c>
      <c r="J50" s="45">
        <f t="shared" si="1"/>
        <v>5162.6</v>
      </c>
      <c r="K50" s="58">
        <v>5162.6</v>
      </c>
      <c r="L50" s="59">
        <v>5162.6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69" t="s">
        <v>194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11230.8</v>
      </c>
      <c r="J51" s="45">
        <f t="shared" si="1"/>
        <v>11230.8</v>
      </c>
      <c r="K51" s="58">
        <v>5161.6</v>
      </c>
      <c r="L51" s="59">
        <v>5161.6</v>
      </c>
      <c r="M51" s="59">
        <v>0</v>
      </c>
      <c r="N51" s="59">
        <v>0</v>
      </c>
      <c r="O51" s="59">
        <v>6069.2</v>
      </c>
      <c r="P51" s="59">
        <v>6069.2</v>
      </c>
      <c r="Q51" s="59">
        <v>812.4</v>
      </c>
      <c r="R51" s="59">
        <v>812.4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69" t="s">
        <v>195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11540</v>
      </c>
      <c r="J52" s="45">
        <f t="shared" si="1"/>
        <v>11540</v>
      </c>
      <c r="K52" s="58">
        <v>8973.1</v>
      </c>
      <c r="L52" s="59">
        <v>8973.1</v>
      </c>
      <c r="M52" s="59">
        <v>0</v>
      </c>
      <c r="N52" s="59">
        <v>0</v>
      </c>
      <c r="O52" s="59">
        <v>2566.9</v>
      </c>
      <c r="P52" s="59">
        <v>2566.9</v>
      </c>
      <c r="Q52" s="59">
        <v>2566.9</v>
      </c>
      <c r="R52" s="59">
        <v>2566.9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69" t="s">
        <v>196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2263.7</v>
      </c>
      <c r="J53" s="45">
        <f t="shared" si="1"/>
        <v>2263.7</v>
      </c>
      <c r="K53" s="58">
        <v>2263.7</v>
      </c>
      <c r="L53" s="59">
        <v>2263.7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69" t="s">
        <v>197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14410.8</v>
      </c>
      <c r="J54" s="45">
        <f t="shared" si="1"/>
        <v>14410.8</v>
      </c>
      <c r="K54" s="63">
        <v>7750.7</v>
      </c>
      <c r="L54" s="64">
        <v>7750.7</v>
      </c>
      <c r="M54" s="64">
        <v>0</v>
      </c>
      <c r="N54" s="64">
        <v>0</v>
      </c>
      <c r="O54" s="64">
        <v>6660.1</v>
      </c>
      <c r="P54" s="64">
        <v>6660.1</v>
      </c>
      <c r="Q54" s="64">
        <v>2482.2</v>
      </c>
      <c r="R54" s="64">
        <v>2482.2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69" t="s">
        <v>198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9302.5</v>
      </c>
      <c r="J55" s="45">
        <f t="shared" si="1"/>
        <v>9302.5</v>
      </c>
      <c r="K55" s="63">
        <v>6558.7</v>
      </c>
      <c r="L55" s="64">
        <v>6558.7</v>
      </c>
      <c r="M55" s="64">
        <v>0</v>
      </c>
      <c r="N55" s="64">
        <v>0</v>
      </c>
      <c r="O55" s="64">
        <v>2743.8</v>
      </c>
      <c r="P55" s="64">
        <v>2743.8</v>
      </c>
      <c r="Q55" s="64">
        <v>0</v>
      </c>
      <c r="R55" s="64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69" t="s">
        <v>199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5750.5</v>
      </c>
      <c r="J56" s="45">
        <f t="shared" si="1"/>
        <v>5750.5</v>
      </c>
      <c r="K56" s="65">
        <v>5750.5</v>
      </c>
      <c r="L56" s="64">
        <v>5750.5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69" t="s">
        <v>200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9740.9</v>
      </c>
      <c r="J57" s="45">
        <f t="shared" si="1"/>
        <v>9740.9</v>
      </c>
      <c r="K57" s="63">
        <v>7027.2</v>
      </c>
      <c r="L57" s="64">
        <v>7027.2</v>
      </c>
      <c r="M57" s="64">
        <v>0</v>
      </c>
      <c r="N57" s="64">
        <v>0</v>
      </c>
      <c r="O57" s="64">
        <v>2713.7</v>
      </c>
      <c r="P57" s="64">
        <v>2713.7</v>
      </c>
      <c r="Q57" s="64">
        <v>1993.9</v>
      </c>
      <c r="R57" s="64">
        <v>1993.9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69" t="s">
        <v>201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25257.3</v>
      </c>
      <c r="J58" s="45">
        <f t="shared" si="1"/>
        <v>25257.3</v>
      </c>
      <c r="K58" s="63">
        <v>12470.8</v>
      </c>
      <c r="L58" s="64">
        <v>12470.8</v>
      </c>
      <c r="M58" s="64">
        <v>0</v>
      </c>
      <c r="N58" s="64">
        <v>0</v>
      </c>
      <c r="O58" s="64">
        <v>12786.5</v>
      </c>
      <c r="P58" s="64">
        <v>12786.5</v>
      </c>
      <c r="Q58" s="64">
        <v>6296.7</v>
      </c>
      <c r="R58" s="64">
        <v>6296.7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69" t="s">
        <v>202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6718.6</v>
      </c>
      <c r="J59" s="45">
        <f t="shared" si="1"/>
        <v>6718.6</v>
      </c>
      <c r="K59" s="63">
        <v>6718.6</v>
      </c>
      <c r="L59" s="64">
        <v>6718.6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69" t="s">
        <v>203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7404.900000000001</v>
      </c>
      <c r="J60" s="45">
        <f t="shared" si="1"/>
        <v>7404.900000000001</v>
      </c>
      <c r="K60" s="63">
        <v>5842.1</v>
      </c>
      <c r="L60" s="64">
        <v>5842.1</v>
      </c>
      <c r="M60" s="64">
        <v>0</v>
      </c>
      <c r="N60" s="64">
        <v>0</v>
      </c>
      <c r="O60" s="64">
        <v>1562.8</v>
      </c>
      <c r="P60" s="64">
        <v>1562.8</v>
      </c>
      <c r="Q60" s="64">
        <v>1562.8</v>
      </c>
      <c r="R60" s="64">
        <v>1562.8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2" t="s">
        <v>204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6264.6</v>
      </c>
      <c r="J61" s="45">
        <f t="shared" si="1"/>
        <v>4876.7</v>
      </c>
      <c r="K61" s="63">
        <v>5726</v>
      </c>
      <c r="L61" s="64">
        <v>4876.7</v>
      </c>
      <c r="M61" s="64">
        <v>0</v>
      </c>
      <c r="N61" s="64">
        <v>0</v>
      </c>
      <c r="O61" s="64">
        <v>538.6</v>
      </c>
      <c r="P61" s="64">
        <v>0</v>
      </c>
      <c r="Q61" s="64">
        <v>538.6</v>
      </c>
      <c r="R61" s="64">
        <v>0</v>
      </c>
      <c r="S61" s="45">
        <f t="shared" si="5"/>
        <v>1387.9000000000005</v>
      </c>
      <c r="T61" s="45">
        <f t="shared" si="2"/>
        <v>1387.9000000000005</v>
      </c>
    </row>
    <row r="62" spans="1:20" ht="18" customHeight="1">
      <c r="A62" s="38">
        <v>20</v>
      </c>
      <c r="B62" s="38">
        <v>55</v>
      </c>
      <c r="C62" s="69" t="s">
        <v>205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4084.8</v>
      </c>
      <c r="J62" s="45">
        <f t="shared" si="1"/>
        <v>4084.8</v>
      </c>
      <c r="K62" s="65">
        <v>4084.8</v>
      </c>
      <c r="L62" s="64">
        <v>4084.8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69" t="s">
        <v>206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2998.6</v>
      </c>
      <c r="J63" s="45">
        <f t="shared" si="1"/>
        <v>2998.6</v>
      </c>
      <c r="K63" s="63">
        <v>2998.6</v>
      </c>
      <c r="L63" s="64">
        <v>2998.6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2" t="s">
        <v>207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17759.1</v>
      </c>
      <c r="J64" s="45">
        <f t="shared" si="1"/>
        <v>17759.1</v>
      </c>
      <c r="K64" s="63">
        <v>9120</v>
      </c>
      <c r="L64" s="64">
        <v>9120</v>
      </c>
      <c r="M64" s="64">
        <v>0</v>
      </c>
      <c r="N64" s="64">
        <v>0</v>
      </c>
      <c r="O64" s="64">
        <v>8639.1</v>
      </c>
      <c r="P64" s="64">
        <v>8639.1</v>
      </c>
      <c r="Q64" s="64">
        <v>4620.9</v>
      </c>
      <c r="R64" s="64">
        <v>4620.9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8" t="s">
        <v>208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16491.4</v>
      </c>
      <c r="J65" s="45">
        <f t="shared" si="1"/>
        <v>16491.4</v>
      </c>
      <c r="K65" s="63">
        <v>9646.4</v>
      </c>
      <c r="L65" s="64">
        <v>9646.4</v>
      </c>
      <c r="M65" s="64">
        <v>0</v>
      </c>
      <c r="N65" s="64">
        <v>0</v>
      </c>
      <c r="O65" s="64">
        <v>6845</v>
      </c>
      <c r="P65" s="64">
        <v>6845</v>
      </c>
      <c r="Q65" s="64">
        <v>3638</v>
      </c>
      <c r="R65" s="64">
        <v>3638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8" t="s">
        <v>209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4096.5</v>
      </c>
      <c r="J66" s="45">
        <f t="shared" si="1"/>
        <v>4096.5</v>
      </c>
      <c r="K66" s="63">
        <v>4096.5</v>
      </c>
      <c r="L66" s="64">
        <v>4096.5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8" t="s">
        <v>210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3564.9</v>
      </c>
      <c r="J67" s="45">
        <f t="shared" si="1"/>
        <v>3564.9</v>
      </c>
      <c r="K67" s="65">
        <v>3564.9</v>
      </c>
      <c r="L67" s="64">
        <v>3564.9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8" t="s">
        <v>211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3260.3</v>
      </c>
      <c r="J68" s="45">
        <f t="shared" si="1"/>
        <v>3260.3</v>
      </c>
      <c r="K68" s="58">
        <v>3260.3</v>
      </c>
      <c r="L68" s="64">
        <v>3260.3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8" t="s">
        <v>212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5326.8</v>
      </c>
      <c r="J69" s="45">
        <f t="shared" si="1"/>
        <v>5326.8</v>
      </c>
      <c r="K69" s="62">
        <v>5326.8</v>
      </c>
      <c r="L69" s="59">
        <v>5326.8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8" t="s">
        <v>213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5786.1</v>
      </c>
      <c r="J70" s="45">
        <f t="shared" si="1"/>
        <v>5786.1</v>
      </c>
      <c r="K70" s="62">
        <v>5786.1</v>
      </c>
      <c r="L70" s="59">
        <v>5786.1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8" t="s">
        <v>214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7520.3</v>
      </c>
      <c r="J71" s="45">
        <f t="shared" si="1"/>
        <v>7520.3</v>
      </c>
      <c r="K71" s="65">
        <v>7520.3</v>
      </c>
      <c r="L71" s="64">
        <v>7520.3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8" t="s">
        <v>215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126">K72+M72+O72</f>
        <v>6551.200000000001</v>
      </c>
      <c r="J72" s="45">
        <f t="shared" si="6"/>
        <v>6551.200000000001</v>
      </c>
      <c r="K72" s="63">
        <v>4976.1</v>
      </c>
      <c r="L72" s="64">
        <v>4976.1</v>
      </c>
      <c r="M72" s="64">
        <v>0</v>
      </c>
      <c r="N72" s="64">
        <v>0</v>
      </c>
      <c r="O72" s="64">
        <v>1575.1</v>
      </c>
      <c r="P72" s="64">
        <v>1575.1</v>
      </c>
      <c r="Q72" s="64">
        <v>1575.1</v>
      </c>
      <c r="R72" s="64">
        <v>1575.1</v>
      </c>
      <c r="S72" s="45">
        <f t="shared" si="5"/>
        <v>0</v>
      </c>
      <c r="T72" s="45">
        <f aca="true" t="shared" si="7" ref="T72:T126">S72+H72</f>
        <v>0</v>
      </c>
    </row>
    <row r="73" spans="1:20" ht="18" customHeight="1">
      <c r="A73" s="38">
        <v>25</v>
      </c>
      <c r="B73" s="38">
        <v>66</v>
      </c>
      <c r="C73" s="68" t="s">
        <v>216</v>
      </c>
      <c r="D73" s="45">
        <v>0</v>
      </c>
      <c r="E73" s="45">
        <v>0</v>
      </c>
      <c r="F73" s="45">
        <f aca="true" t="shared" si="8" ref="F73:F126">D73+E73</f>
        <v>0</v>
      </c>
      <c r="G73" s="45">
        <v>0</v>
      </c>
      <c r="H73" s="45">
        <f aca="true" t="shared" si="9" ref="H73:H126">F73-G73</f>
        <v>0</v>
      </c>
      <c r="I73" s="45">
        <f t="shared" si="6"/>
        <v>4233.3</v>
      </c>
      <c r="J73" s="45">
        <f t="shared" si="6"/>
        <v>4233.3</v>
      </c>
      <c r="K73" s="63">
        <v>4233.3</v>
      </c>
      <c r="L73" s="64">
        <v>4233.3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45">
        <f aca="true" t="shared" si="10" ref="S73:S126">I73-J73</f>
        <v>0</v>
      </c>
      <c r="T73" s="45">
        <f t="shared" si="7"/>
        <v>0</v>
      </c>
    </row>
    <row r="74" spans="1:20" ht="18" customHeight="1">
      <c r="A74" s="38"/>
      <c r="B74" s="38">
        <v>67</v>
      </c>
      <c r="C74" s="68" t="s">
        <v>217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3307.5</v>
      </c>
      <c r="J74" s="45">
        <f t="shared" si="6"/>
        <v>3307.5</v>
      </c>
      <c r="K74" s="65">
        <v>3307.5</v>
      </c>
      <c r="L74" s="64">
        <v>3307.5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8" t="s">
        <v>218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6295.7</v>
      </c>
      <c r="J75" s="45">
        <f t="shared" si="6"/>
        <v>6295.7</v>
      </c>
      <c r="K75" s="58">
        <v>6295.7</v>
      </c>
      <c r="L75" s="59">
        <v>6295.7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8" t="s">
        <v>219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6748.9</v>
      </c>
      <c r="J76" s="45">
        <f t="shared" si="6"/>
        <v>6748.9</v>
      </c>
      <c r="K76" s="63">
        <v>6748.9</v>
      </c>
      <c r="L76" s="64">
        <v>6748.9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45">
        <f t="shared" si="10"/>
        <v>0</v>
      </c>
      <c r="T76" s="45">
        <f t="shared" si="7"/>
        <v>0</v>
      </c>
    </row>
    <row r="77" spans="1:20" ht="18" customHeight="1">
      <c r="A77" s="38">
        <v>26</v>
      </c>
      <c r="B77" s="38">
        <v>70</v>
      </c>
      <c r="C77" s="68" t="s">
        <v>220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39470.7</v>
      </c>
      <c r="J77" s="45">
        <f t="shared" si="6"/>
        <v>39470.7</v>
      </c>
      <c r="K77" s="65">
        <v>14066.2</v>
      </c>
      <c r="L77" s="64">
        <v>14066.2</v>
      </c>
      <c r="M77" s="64">
        <v>25404.5</v>
      </c>
      <c r="N77" s="64">
        <v>25404.5</v>
      </c>
      <c r="O77" s="64">
        <v>0</v>
      </c>
      <c r="P77" s="64">
        <v>0</v>
      </c>
      <c r="Q77" s="64">
        <v>0</v>
      </c>
      <c r="R77" s="64">
        <v>0</v>
      </c>
      <c r="S77" s="45">
        <f t="shared" si="10"/>
        <v>0</v>
      </c>
      <c r="T77" s="45">
        <f t="shared" si="7"/>
        <v>0</v>
      </c>
    </row>
    <row r="78" spans="1:20" s="41" customFormat="1" ht="18" customHeight="1">
      <c r="A78" s="38">
        <v>27</v>
      </c>
      <c r="B78" s="38">
        <v>71</v>
      </c>
      <c r="C78" s="68" t="s">
        <v>221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4064.1</v>
      </c>
      <c r="J78" s="45">
        <f t="shared" si="6"/>
        <v>4064.1</v>
      </c>
      <c r="K78" s="63">
        <v>4064.1</v>
      </c>
      <c r="L78" s="64">
        <v>4064.1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8" t="s">
        <v>222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7103</v>
      </c>
      <c r="J79" s="45">
        <f t="shared" si="6"/>
        <v>7103</v>
      </c>
      <c r="K79" s="63">
        <v>7103</v>
      </c>
      <c r="L79" s="64">
        <v>7103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8" t="s">
        <v>223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14584</v>
      </c>
      <c r="J80" s="45">
        <f t="shared" si="6"/>
        <v>14584</v>
      </c>
      <c r="K80" s="63">
        <v>10254</v>
      </c>
      <c r="L80" s="64">
        <v>10254</v>
      </c>
      <c r="M80" s="64">
        <v>0</v>
      </c>
      <c r="N80" s="64">
        <v>0</v>
      </c>
      <c r="O80" s="64">
        <v>4330</v>
      </c>
      <c r="P80" s="64">
        <v>4330</v>
      </c>
      <c r="Q80" s="64">
        <v>4330</v>
      </c>
      <c r="R80" s="64">
        <v>4330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8" t="s">
        <v>224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4020.4</v>
      </c>
      <c r="J81" s="45">
        <f t="shared" si="6"/>
        <v>4020.4</v>
      </c>
      <c r="K81" s="63">
        <v>4020.4</v>
      </c>
      <c r="L81" s="64">
        <v>4020.4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8" t="s">
        <v>225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7340.9</v>
      </c>
      <c r="J82" s="45">
        <f t="shared" si="6"/>
        <v>7340.9</v>
      </c>
      <c r="K82" s="63">
        <v>7340.9</v>
      </c>
      <c r="L82" s="64">
        <v>7340.9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45">
        <f t="shared" si="10"/>
        <v>0</v>
      </c>
      <c r="T82" s="45">
        <f t="shared" si="7"/>
        <v>0</v>
      </c>
    </row>
    <row r="83" spans="1:20" ht="18" customHeight="1">
      <c r="A83" s="38">
        <v>29</v>
      </c>
      <c r="B83" s="38">
        <v>76</v>
      </c>
      <c r="C83" s="68" t="s">
        <v>226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2845.2</v>
      </c>
      <c r="J83" s="45">
        <f t="shared" si="6"/>
        <v>2845.2</v>
      </c>
      <c r="K83" s="63">
        <v>2845.2</v>
      </c>
      <c r="L83" s="64">
        <v>2845.2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45">
        <f t="shared" si="10"/>
        <v>0</v>
      </c>
      <c r="T83" s="45">
        <f t="shared" si="7"/>
        <v>0</v>
      </c>
    </row>
    <row r="84" spans="1:20" ht="18" customHeight="1">
      <c r="A84" s="38"/>
      <c r="B84" s="38">
        <v>77</v>
      </c>
      <c r="C84" s="68" t="s">
        <v>227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2980</v>
      </c>
      <c r="J84" s="45">
        <f t="shared" si="6"/>
        <v>2980</v>
      </c>
      <c r="K84" s="63">
        <v>2980</v>
      </c>
      <c r="L84" s="64">
        <v>2980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45">
        <f t="shared" si="10"/>
        <v>0</v>
      </c>
      <c r="T84" s="45">
        <f t="shared" si="7"/>
        <v>0</v>
      </c>
    </row>
    <row r="85" spans="1:21" s="39" customFormat="1" ht="18" customHeight="1">
      <c r="A85" s="38"/>
      <c r="B85" s="38">
        <v>78</v>
      </c>
      <c r="C85" s="68" t="s">
        <v>228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24331.4</v>
      </c>
      <c r="J85" s="45">
        <f t="shared" si="6"/>
        <v>23771.4</v>
      </c>
      <c r="K85" s="58">
        <v>14559.4</v>
      </c>
      <c r="L85" s="59">
        <v>14559.4</v>
      </c>
      <c r="M85" s="59">
        <v>0</v>
      </c>
      <c r="N85" s="59">
        <v>0</v>
      </c>
      <c r="O85" s="59">
        <v>9772</v>
      </c>
      <c r="P85" s="59">
        <v>9212</v>
      </c>
      <c r="Q85" s="59">
        <v>4637</v>
      </c>
      <c r="R85" s="59">
        <v>4077</v>
      </c>
      <c r="S85" s="45">
        <f t="shared" si="10"/>
        <v>560</v>
      </c>
      <c r="T85" s="45">
        <f t="shared" si="7"/>
        <v>560</v>
      </c>
      <c r="U85" s="71"/>
    </row>
    <row r="86" spans="1:20" ht="18" customHeight="1">
      <c r="A86" s="38"/>
      <c r="B86" s="38">
        <v>79</v>
      </c>
      <c r="C86" s="68" t="s">
        <v>229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3214.8</v>
      </c>
      <c r="J86" s="45">
        <f t="shared" si="6"/>
        <v>3214.8</v>
      </c>
      <c r="K86" s="63">
        <v>3214.8</v>
      </c>
      <c r="L86" s="64">
        <v>3214.8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45">
        <f t="shared" si="10"/>
        <v>0</v>
      </c>
      <c r="T86" s="45">
        <f t="shared" si="7"/>
        <v>0</v>
      </c>
    </row>
    <row r="87" spans="1:20" ht="18" customHeight="1">
      <c r="A87" s="38">
        <v>30</v>
      </c>
      <c r="B87" s="38">
        <v>80</v>
      </c>
      <c r="C87" s="68" t="s">
        <v>230</v>
      </c>
      <c r="D87" s="45">
        <v>0</v>
      </c>
      <c r="E87" s="45">
        <v>0</v>
      </c>
      <c r="F87" s="45">
        <f t="shared" si="8"/>
        <v>0</v>
      </c>
      <c r="G87" s="45">
        <v>0</v>
      </c>
      <c r="H87" s="45">
        <f t="shared" si="9"/>
        <v>0</v>
      </c>
      <c r="I87" s="45">
        <f t="shared" si="6"/>
        <v>3690.9</v>
      </c>
      <c r="J87" s="45">
        <f t="shared" si="6"/>
        <v>3690.9</v>
      </c>
      <c r="K87" s="63">
        <v>3690.9</v>
      </c>
      <c r="L87" s="64">
        <v>3690.9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45">
        <f t="shared" si="10"/>
        <v>0</v>
      </c>
      <c r="T87" s="45">
        <f t="shared" si="7"/>
        <v>0</v>
      </c>
    </row>
    <row r="88" spans="1:20" s="41" customFormat="1" ht="18" customHeight="1">
      <c r="A88" s="38">
        <v>8</v>
      </c>
      <c r="B88" s="38">
        <v>81</v>
      </c>
      <c r="C88" s="68" t="s">
        <v>231</v>
      </c>
      <c r="D88" s="45">
        <v>0</v>
      </c>
      <c r="E88" s="45">
        <v>0</v>
      </c>
      <c r="F88" s="45">
        <f t="shared" si="8"/>
        <v>0</v>
      </c>
      <c r="G88" s="45">
        <v>0</v>
      </c>
      <c r="H88" s="45">
        <f t="shared" si="9"/>
        <v>0</v>
      </c>
      <c r="I88" s="45">
        <f t="shared" si="6"/>
        <v>2061.1</v>
      </c>
      <c r="J88" s="45">
        <f t="shared" si="6"/>
        <v>2061.1</v>
      </c>
      <c r="K88" s="65">
        <v>2061.1</v>
      </c>
      <c r="L88" s="64">
        <v>2061.1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45">
        <f t="shared" si="10"/>
        <v>0</v>
      </c>
      <c r="T88" s="45">
        <f t="shared" si="7"/>
        <v>0</v>
      </c>
    </row>
    <row r="89" spans="1:20" ht="18" customHeight="1">
      <c r="A89" s="109"/>
      <c r="B89" s="38">
        <v>82</v>
      </c>
      <c r="C89" s="68" t="s">
        <v>232</v>
      </c>
      <c r="D89" s="45">
        <v>0</v>
      </c>
      <c r="E89" s="45">
        <v>0</v>
      </c>
      <c r="F89" s="45">
        <f t="shared" si="8"/>
        <v>0</v>
      </c>
      <c r="G89" s="45">
        <v>0</v>
      </c>
      <c r="H89" s="45">
        <f t="shared" si="9"/>
        <v>0</v>
      </c>
      <c r="I89" s="45">
        <f t="shared" si="6"/>
        <v>2598.2</v>
      </c>
      <c r="J89" s="45">
        <f t="shared" si="6"/>
        <v>2598.2</v>
      </c>
      <c r="K89" s="63">
        <v>2598.2</v>
      </c>
      <c r="L89" s="64">
        <v>2598.2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45">
        <f t="shared" si="10"/>
        <v>0</v>
      </c>
      <c r="T89" s="45">
        <f t="shared" si="7"/>
        <v>0</v>
      </c>
    </row>
    <row r="90" spans="1:20" ht="18" customHeight="1">
      <c r="A90" s="109"/>
      <c r="B90" s="38">
        <v>83</v>
      </c>
      <c r="C90" s="68" t="s">
        <v>233</v>
      </c>
      <c r="D90" s="45">
        <v>0</v>
      </c>
      <c r="E90" s="45">
        <v>0</v>
      </c>
      <c r="F90" s="45">
        <f t="shared" si="8"/>
        <v>0</v>
      </c>
      <c r="G90" s="45">
        <v>0</v>
      </c>
      <c r="H90" s="45">
        <f t="shared" si="9"/>
        <v>0</v>
      </c>
      <c r="I90" s="45">
        <f t="shared" si="6"/>
        <v>2486</v>
      </c>
      <c r="J90" s="45">
        <f t="shared" si="6"/>
        <v>2486</v>
      </c>
      <c r="K90" s="63">
        <v>2486</v>
      </c>
      <c r="L90" s="64">
        <v>2486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45">
        <f t="shared" si="10"/>
        <v>0</v>
      </c>
      <c r="T90" s="45">
        <f t="shared" si="7"/>
        <v>0</v>
      </c>
    </row>
    <row r="91" spans="1:20" ht="18" customHeight="1">
      <c r="A91" s="109"/>
      <c r="B91" s="38">
        <v>84</v>
      </c>
      <c r="C91" s="68" t="s">
        <v>234</v>
      </c>
      <c r="D91" s="45">
        <v>0</v>
      </c>
      <c r="E91" s="45">
        <v>0</v>
      </c>
      <c r="F91" s="45">
        <f t="shared" si="8"/>
        <v>0</v>
      </c>
      <c r="G91" s="45">
        <v>0</v>
      </c>
      <c r="H91" s="45">
        <f t="shared" si="9"/>
        <v>0</v>
      </c>
      <c r="I91" s="45">
        <f t="shared" si="6"/>
        <v>5282.7</v>
      </c>
      <c r="J91" s="45">
        <f t="shared" si="6"/>
        <v>5282.7</v>
      </c>
      <c r="K91" s="63">
        <v>5282.7</v>
      </c>
      <c r="L91" s="64">
        <v>5282.7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45">
        <f t="shared" si="10"/>
        <v>0</v>
      </c>
      <c r="T91" s="45">
        <f t="shared" si="7"/>
        <v>0</v>
      </c>
    </row>
    <row r="92" spans="1:20" ht="18" customHeight="1">
      <c r="A92" s="109"/>
      <c r="B92" s="38">
        <v>85</v>
      </c>
      <c r="C92" s="68" t="s">
        <v>235</v>
      </c>
      <c r="D92" s="45">
        <v>0</v>
      </c>
      <c r="E92" s="45">
        <v>0</v>
      </c>
      <c r="F92" s="45">
        <f t="shared" si="8"/>
        <v>0</v>
      </c>
      <c r="G92" s="45">
        <v>0</v>
      </c>
      <c r="H92" s="45">
        <f t="shared" si="9"/>
        <v>0</v>
      </c>
      <c r="I92" s="45">
        <f t="shared" si="6"/>
        <v>3143.5</v>
      </c>
      <c r="J92" s="45">
        <f t="shared" si="6"/>
        <v>3143.5</v>
      </c>
      <c r="K92" s="63">
        <v>3143.5</v>
      </c>
      <c r="L92" s="64">
        <v>3143.5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45">
        <f t="shared" si="10"/>
        <v>0</v>
      </c>
      <c r="T92" s="45">
        <f t="shared" si="7"/>
        <v>0</v>
      </c>
    </row>
    <row r="93" spans="1:20" ht="18" customHeight="1">
      <c r="A93" s="109"/>
      <c r="B93" s="38">
        <v>86</v>
      </c>
      <c r="C93" s="68" t="s">
        <v>236</v>
      </c>
      <c r="D93" s="45">
        <v>0</v>
      </c>
      <c r="E93" s="45">
        <v>0</v>
      </c>
      <c r="F93" s="45">
        <f t="shared" si="8"/>
        <v>0</v>
      </c>
      <c r="G93" s="45">
        <v>0</v>
      </c>
      <c r="H93" s="45">
        <f t="shared" si="9"/>
        <v>0</v>
      </c>
      <c r="I93" s="45">
        <f t="shared" si="6"/>
        <v>2914.5</v>
      </c>
      <c r="J93" s="45">
        <f t="shared" si="6"/>
        <v>2914.5</v>
      </c>
      <c r="K93" s="63">
        <v>2914.5</v>
      </c>
      <c r="L93" s="64">
        <v>2914.5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45">
        <f t="shared" si="10"/>
        <v>0</v>
      </c>
      <c r="T93" s="45">
        <f t="shared" si="7"/>
        <v>0</v>
      </c>
    </row>
    <row r="94" spans="1:20" ht="18" customHeight="1">
      <c r="A94" s="109"/>
      <c r="B94" s="38">
        <v>87</v>
      </c>
      <c r="C94" s="68" t="s">
        <v>237</v>
      </c>
      <c r="D94" s="45">
        <v>0</v>
      </c>
      <c r="E94" s="45">
        <v>0</v>
      </c>
      <c r="F94" s="45">
        <f t="shared" si="8"/>
        <v>0</v>
      </c>
      <c r="G94" s="45">
        <v>0</v>
      </c>
      <c r="H94" s="45">
        <f t="shared" si="9"/>
        <v>0</v>
      </c>
      <c r="I94" s="45">
        <f t="shared" si="6"/>
        <v>2447</v>
      </c>
      <c r="J94" s="45">
        <f t="shared" si="6"/>
        <v>2447</v>
      </c>
      <c r="K94" s="63">
        <v>2447</v>
      </c>
      <c r="L94" s="64">
        <v>2447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45">
        <f t="shared" si="10"/>
        <v>0</v>
      </c>
      <c r="T94" s="45">
        <f t="shared" si="7"/>
        <v>0</v>
      </c>
    </row>
    <row r="95" spans="1:20" ht="18" customHeight="1">
      <c r="A95" s="109"/>
      <c r="B95" s="38">
        <v>88</v>
      </c>
      <c r="C95" s="68" t="s">
        <v>238</v>
      </c>
      <c r="D95" s="45">
        <v>0</v>
      </c>
      <c r="E95" s="45">
        <v>0</v>
      </c>
      <c r="F95" s="45">
        <f t="shared" si="8"/>
        <v>0</v>
      </c>
      <c r="G95" s="45">
        <v>0</v>
      </c>
      <c r="H95" s="45">
        <f t="shared" si="9"/>
        <v>0</v>
      </c>
      <c r="I95" s="45">
        <f t="shared" si="6"/>
        <v>2861.2</v>
      </c>
      <c r="J95" s="45">
        <f t="shared" si="6"/>
        <v>2861.2</v>
      </c>
      <c r="K95" s="63">
        <v>2861.2</v>
      </c>
      <c r="L95" s="64">
        <v>2861.2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45">
        <f t="shared" si="10"/>
        <v>0</v>
      </c>
      <c r="T95" s="45">
        <f t="shared" si="7"/>
        <v>0</v>
      </c>
    </row>
    <row r="96" spans="1:20" ht="18" customHeight="1">
      <c r="A96" s="109"/>
      <c r="B96" s="38">
        <v>89</v>
      </c>
      <c r="C96" s="68" t="s">
        <v>239</v>
      </c>
      <c r="D96" s="45">
        <v>0</v>
      </c>
      <c r="E96" s="45">
        <v>0</v>
      </c>
      <c r="F96" s="45">
        <f t="shared" si="8"/>
        <v>0</v>
      </c>
      <c r="G96" s="45">
        <v>0</v>
      </c>
      <c r="H96" s="45">
        <f t="shared" si="9"/>
        <v>0</v>
      </c>
      <c r="I96" s="45">
        <f t="shared" si="6"/>
        <v>3654.5</v>
      </c>
      <c r="J96" s="45">
        <f t="shared" si="6"/>
        <v>3654.5</v>
      </c>
      <c r="K96" s="63">
        <v>3654.5</v>
      </c>
      <c r="L96" s="64">
        <v>3654.5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45">
        <f t="shared" si="10"/>
        <v>0</v>
      </c>
      <c r="T96" s="45">
        <f t="shared" si="7"/>
        <v>0</v>
      </c>
    </row>
    <row r="97" spans="1:20" ht="18" customHeight="1">
      <c r="A97" s="109"/>
      <c r="B97" s="38">
        <v>90</v>
      </c>
      <c r="C97" s="68" t="s">
        <v>240</v>
      </c>
      <c r="D97" s="45">
        <v>0</v>
      </c>
      <c r="E97" s="45">
        <v>0</v>
      </c>
      <c r="F97" s="45">
        <f t="shared" si="8"/>
        <v>0</v>
      </c>
      <c r="G97" s="45">
        <v>0</v>
      </c>
      <c r="H97" s="45">
        <f t="shared" si="9"/>
        <v>0</v>
      </c>
      <c r="I97" s="45">
        <f t="shared" si="6"/>
        <v>2184</v>
      </c>
      <c r="J97" s="45">
        <f t="shared" si="6"/>
        <v>2184</v>
      </c>
      <c r="K97" s="63">
        <v>2184</v>
      </c>
      <c r="L97" s="64">
        <v>2184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45">
        <f t="shared" si="10"/>
        <v>0</v>
      </c>
      <c r="T97" s="45">
        <f t="shared" si="7"/>
        <v>0</v>
      </c>
    </row>
    <row r="98" spans="1:20" ht="18" customHeight="1">
      <c r="A98" s="109"/>
      <c r="B98" s="38">
        <v>91</v>
      </c>
      <c r="C98" s="68" t="s">
        <v>241</v>
      </c>
      <c r="D98" s="45">
        <v>0</v>
      </c>
      <c r="E98" s="45">
        <v>0</v>
      </c>
      <c r="F98" s="45">
        <f t="shared" si="8"/>
        <v>0</v>
      </c>
      <c r="G98" s="45">
        <v>0</v>
      </c>
      <c r="H98" s="45">
        <f t="shared" si="9"/>
        <v>0</v>
      </c>
      <c r="I98" s="45">
        <f t="shared" si="6"/>
        <v>3882.8</v>
      </c>
      <c r="J98" s="45">
        <f t="shared" si="6"/>
        <v>3882.8</v>
      </c>
      <c r="K98" s="63">
        <v>3882.8</v>
      </c>
      <c r="L98" s="64">
        <v>3882.8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45">
        <f t="shared" si="10"/>
        <v>0</v>
      </c>
      <c r="T98" s="45">
        <f t="shared" si="7"/>
        <v>0</v>
      </c>
    </row>
    <row r="99" spans="1:20" ht="18" customHeight="1">
      <c r="A99" s="109"/>
      <c r="B99" s="38">
        <v>92</v>
      </c>
      <c r="C99" s="68" t="s">
        <v>242</v>
      </c>
      <c r="D99" s="45">
        <v>0</v>
      </c>
      <c r="E99" s="45">
        <v>0</v>
      </c>
      <c r="F99" s="45">
        <f t="shared" si="8"/>
        <v>0</v>
      </c>
      <c r="G99" s="45">
        <v>0</v>
      </c>
      <c r="H99" s="45">
        <f t="shared" si="9"/>
        <v>0</v>
      </c>
      <c r="I99" s="45">
        <f t="shared" si="6"/>
        <v>2100</v>
      </c>
      <c r="J99" s="45">
        <f t="shared" si="6"/>
        <v>2100</v>
      </c>
      <c r="K99" s="63">
        <v>2100</v>
      </c>
      <c r="L99" s="64">
        <v>2100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45">
        <f t="shared" si="10"/>
        <v>0</v>
      </c>
      <c r="T99" s="45">
        <f t="shared" si="7"/>
        <v>0</v>
      </c>
    </row>
    <row r="100" spans="1:20" ht="18" customHeight="1">
      <c r="A100" s="109"/>
      <c r="B100" s="38">
        <v>93</v>
      </c>
      <c r="C100" s="68" t="s">
        <v>243</v>
      </c>
      <c r="D100" s="45">
        <v>0</v>
      </c>
      <c r="E100" s="45">
        <v>0</v>
      </c>
      <c r="F100" s="45">
        <f t="shared" si="8"/>
        <v>0</v>
      </c>
      <c r="G100" s="45">
        <v>0</v>
      </c>
      <c r="H100" s="45">
        <f t="shared" si="9"/>
        <v>0</v>
      </c>
      <c r="I100" s="45">
        <f t="shared" si="6"/>
        <v>3496.9</v>
      </c>
      <c r="J100" s="45">
        <f t="shared" si="6"/>
        <v>3496.9</v>
      </c>
      <c r="K100" s="63">
        <v>3496.9</v>
      </c>
      <c r="L100" s="64">
        <v>3496.9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45">
        <f t="shared" si="10"/>
        <v>0</v>
      </c>
      <c r="T100" s="45">
        <f t="shared" si="7"/>
        <v>0</v>
      </c>
    </row>
    <row r="101" spans="1:20" ht="18" customHeight="1">
      <c r="A101" s="109"/>
      <c r="B101" s="38">
        <v>94</v>
      </c>
      <c r="C101" s="68" t="s">
        <v>244</v>
      </c>
      <c r="D101" s="45">
        <v>0</v>
      </c>
      <c r="E101" s="45">
        <v>0</v>
      </c>
      <c r="F101" s="45">
        <f t="shared" si="8"/>
        <v>0</v>
      </c>
      <c r="G101" s="45">
        <v>0</v>
      </c>
      <c r="H101" s="45">
        <f t="shared" si="9"/>
        <v>0</v>
      </c>
      <c r="I101" s="45">
        <f t="shared" si="6"/>
        <v>2237.4</v>
      </c>
      <c r="J101" s="45">
        <f t="shared" si="6"/>
        <v>2237.4</v>
      </c>
      <c r="K101" s="63">
        <v>2237.4</v>
      </c>
      <c r="L101" s="64">
        <v>2237.4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45">
        <f t="shared" si="10"/>
        <v>0</v>
      </c>
      <c r="T101" s="45">
        <f t="shared" si="7"/>
        <v>0</v>
      </c>
    </row>
    <row r="102" spans="1:20" ht="18" customHeight="1">
      <c r="A102" s="109"/>
      <c r="B102" s="38">
        <v>95</v>
      </c>
      <c r="C102" s="70" t="s">
        <v>245</v>
      </c>
      <c r="D102" s="45">
        <v>0</v>
      </c>
      <c r="E102" s="45">
        <v>0</v>
      </c>
      <c r="F102" s="45">
        <f t="shared" si="8"/>
        <v>0</v>
      </c>
      <c r="G102" s="45">
        <v>0</v>
      </c>
      <c r="H102" s="45">
        <f t="shared" si="9"/>
        <v>0</v>
      </c>
      <c r="I102" s="45">
        <f t="shared" si="6"/>
        <v>20351.1</v>
      </c>
      <c r="J102" s="45">
        <f t="shared" si="6"/>
        <v>20351.1</v>
      </c>
      <c r="K102" s="63">
        <v>8861.1</v>
      </c>
      <c r="L102" s="64">
        <v>8861.1</v>
      </c>
      <c r="M102" s="64">
        <v>0</v>
      </c>
      <c r="N102" s="64">
        <v>0</v>
      </c>
      <c r="O102" s="64">
        <v>11490</v>
      </c>
      <c r="P102" s="64">
        <v>11490</v>
      </c>
      <c r="Q102" s="64">
        <v>3056</v>
      </c>
      <c r="R102" s="64">
        <v>3056</v>
      </c>
      <c r="S102" s="45">
        <f t="shared" si="10"/>
        <v>0</v>
      </c>
      <c r="T102" s="45">
        <f t="shared" si="7"/>
        <v>0</v>
      </c>
    </row>
    <row r="103" spans="1:20" ht="18" customHeight="1">
      <c r="A103" s="109"/>
      <c r="B103" s="38">
        <v>96</v>
      </c>
      <c r="C103" s="70" t="s">
        <v>246</v>
      </c>
      <c r="D103" s="45">
        <v>0</v>
      </c>
      <c r="E103" s="45">
        <v>0</v>
      </c>
      <c r="F103" s="45">
        <f t="shared" si="8"/>
        <v>0</v>
      </c>
      <c r="G103" s="45">
        <v>0</v>
      </c>
      <c r="H103" s="45">
        <f t="shared" si="9"/>
        <v>0</v>
      </c>
      <c r="I103" s="45">
        <f t="shared" si="6"/>
        <v>1981</v>
      </c>
      <c r="J103" s="45">
        <f t="shared" si="6"/>
        <v>1981</v>
      </c>
      <c r="K103" s="63">
        <v>1981</v>
      </c>
      <c r="L103" s="64">
        <v>1981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45">
        <f t="shared" si="10"/>
        <v>0</v>
      </c>
      <c r="T103" s="45">
        <f t="shared" si="7"/>
        <v>0</v>
      </c>
    </row>
    <row r="104" spans="1:20" ht="18" customHeight="1">
      <c r="A104" s="109"/>
      <c r="B104" s="38">
        <v>97</v>
      </c>
      <c r="C104" s="70" t="s">
        <v>247</v>
      </c>
      <c r="D104" s="45">
        <v>0</v>
      </c>
      <c r="E104" s="45">
        <v>0</v>
      </c>
      <c r="F104" s="45">
        <f t="shared" si="8"/>
        <v>0</v>
      </c>
      <c r="G104" s="45">
        <v>0</v>
      </c>
      <c r="H104" s="45">
        <f t="shared" si="9"/>
        <v>0</v>
      </c>
      <c r="I104" s="45">
        <f t="shared" si="6"/>
        <v>2046.8</v>
      </c>
      <c r="J104" s="45">
        <f t="shared" si="6"/>
        <v>2046.8</v>
      </c>
      <c r="K104" s="63">
        <v>2046.8</v>
      </c>
      <c r="L104" s="64">
        <v>2046.8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45">
        <f t="shared" si="10"/>
        <v>0</v>
      </c>
      <c r="T104" s="45">
        <f t="shared" si="7"/>
        <v>0</v>
      </c>
    </row>
    <row r="105" spans="1:20" ht="18" customHeight="1">
      <c r="A105" s="109"/>
      <c r="B105" s="38">
        <v>98</v>
      </c>
      <c r="C105" s="70" t="s">
        <v>248</v>
      </c>
      <c r="D105" s="45">
        <v>0</v>
      </c>
      <c r="E105" s="45">
        <v>0</v>
      </c>
      <c r="F105" s="45">
        <f t="shared" si="8"/>
        <v>0</v>
      </c>
      <c r="G105" s="45">
        <v>0</v>
      </c>
      <c r="H105" s="45">
        <f t="shared" si="9"/>
        <v>0</v>
      </c>
      <c r="I105" s="45">
        <f t="shared" si="6"/>
        <v>2988</v>
      </c>
      <c r="J105" s="45">
        <f t="shared" si="6"/>
        <v>2490</v>
      </c>
      <c r="K105" s="63">
        <v>2988</v>
      </c>
      <c r="L105" s="64">
        <v>2490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45">
        <f t="shared" si="10"/>
        <v>498</v>
      </c>
      <c r="T105" s="45">
        <f t="shared" si="7"/>
        <v>498</v>
      </c>
    </row>
    <row r="106" spans="1:20" ht="18" customHeight="1">
      <c r="A106" s="109"/>
      <c r="B106" s="38">
        <v>99</v>
      </c>
      <c r="C106" s="70" t="s">
        <v>249</v>
      </c>
      <c r="D106" s="45">
        <v>0</v>
      </c>
      <c r="E106" s="45">
        <v>0</v>
      </c>
      <c r="F106" s="45">
        <f t="shared" si="8"/>
        <v>0</v>
      </c>
      <c r="G106" s="45">
        <v>0</v>
      </c>
      <c r="H106" s="45">
        <f t="shared" si="9"/>
        <v>0</v>
      </c>
      <c r="I106" s="45">
        <f t="shared" si="6"/>
        <v>3206.1</v>
      </c>
      <c r="J106" s="45">
        <f t="shared" si="6"/>
        <v>3206.1</v>
      </c>
      <c r="K106" s="63">
        <v>3206.1</v>
      </c>
      <c r="L106" s="64">
        <v>3206.1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45">
        <f t="shared" si="10"/>
        <v>0</v>
      </c>
      <c r="T106" s="45">
        <f t="shared" si="7"/>
        <v>0</v>
      </c>
    </row>
    <row r="107" spans="1:20" ht="18" customHeight="1">
      <c r="A107" s="109"/>
      <c r="B107" s="38">
        <v>100</v>
      </c>
      <c r="C107" s="69" t="s">
        <v>250</v>
      </c>
      <c r="D107" s="45">
        <v>0</v>
      </c>
      <c r="E107" s="45">
        <v>0</v>
      </c>
      <c r="F107" s="45">
        <f t="shared" si="8"/>
        <v>0</v>
      </c>
      <c r="G107" s="45">
        <v>0</v>
      </c>
      <c r="H107" s="45">
        <f t="shared" si="9"/>
        <v>0</v>
      </c>
      <c r="I107" s="45">
        <f t="shared" si="6"/>
        <v>3553.7</v>
      </c>
      <c r="J107" s="45">
        <f t="shared" si="6"/>
        <v>3553.7</v>
      </c>
      <c r="K107" s="63">
        <v>3553.7</v>
      </c>
      <c r="L107" s="64">
        <v>3553.7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45">
        <f t="shared" si="10"/>
        <v>0</v>
      </c>
      <c r="T107" s="45">
        <f t="shared" si="7"/>
        <v>0</v>
      </c>
    </row>
    <row r="108" spans="1:20" ht="18" customHeight="1">
      <c r="A108" s="109"/>
      <c r="B108" s="38">
        <v>101</v>
      </c>
      <c r="C108" s="69" t="s">
        <v>251</v>
      </c>
      <c r="D108" s="45">
        <v>0</v>
      </c>
      <c r="E108" s="45">
        <v>0</v>
      </c>
      <c r="F108" s="45">
        <f t="shared" si="8"/>
        <v>0</v>
      </c>
      <c r="G108" s="45">
        <v>0</v>
      </c>
      <c r="H108" s="45">
        <f t="shared" si="9"/>
        <v>0</v>
      </c>
      <c r="I108" s="45">
        <f t="shared" si="6"/>
        <v>2048.8</v>
      </c>
      <c r="J108" s="45">
        <f t="shared" si="6"/>
        <v>2048.8</v>
      </c>
      <c r="K108" s="63">
        <v>2048.8</v>
      </c>
      <c r="L108" s="64">
        <v>2048.8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45">
        <f t="shared" si="10"/>
        <v>0</v>
      </c>
      <c r="T108" s="45">
        <f t="shared" si="7"/>
        <v>0</v>
      </c>
    </row>
    <row r="109" spans="1:20" ht="18" customHeight="1">
      <c r="A109" s="109"/>
      <c r="B109" s="38">
        <v>102</v>
      </c>
      <c r="C109" s="69" t="s">
        <v>252</v>
      </c>
      <c r="D109" s="45">
        <v>0</v>
      </c>
      <c r="E109" s="45">
        <v>0</v>
      </c>
      <c r="F109" s="45">
        <f t="shared" si="8"/>
        <v>0</v>
      </c>
      <c r="G109" s="45">
        <v>0</v>
      </c>
      <c r="H109" s="45">
        <f t="shared" si="9"/>
        <v>0</v>
      </c>
      <c r="I109" s="45">
        <f t="shared" si="6"/>
        <v>2531.1</v>
      </c>
      <c r="J109" s="45">
        <f t="shared" si="6"/>
        <v>2531.1</v>
      </c>
      <c r="K109" s="63">
        <v>2531.1</v>
      </c>
      <c r="L109" s="64">
        <v>2531.1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45">
        <f t="shared" si="10"/>
        <v>0</v>
      </c>
      <c r="T109" s="45">
        <f t="shared" si="7"/>
        <v>0</v>
      </c>
    </row>
    <row r="110" spans="1:20" ht="18" customHeight="1">
      <c r="A110" s="109"/>
      <c r="B110" s="38">
        <v>103</v>
      </c>
      <c r="C110" s="69" t="s">
        <v>253</v>
      </c>
      <c r="D110" s="45">
        <v>0</v>
      </c>
      <c r="E110" s="45">
        <v>0</v>
      </c>
      <c r="F110" s="45">
        <f t="shared" si="8"/>
        <v>0</v>
      </c>
      <c r="G110" s="45">
        <v>0</v>
      </c>
      <c r="H110" s="45">
        <f t="shared" si="9"/>
        <v>0</v>
      </c>
      <c r="I110" s="45">
        <f t="shared" si="6"/>
        <v>1710</v>
      </c>
      <c r="J110" s="45">
        <f t="shared" si="6"/>
        <v>1710</v>
      </c>
      <c r="K110" s="63">
        <v>1710</v>
      </c>
      <c r="L110" s="64">
        <v>1710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45">
        <f t="shared" si="10"/>
        <v>0</v>
      </c>
      <c r="T110" s="45">
        <f t="shared" si="7"/>
        <v>0</v>
      </c>
    </row>
    <row r="111" spans="1:20" ht="18" customHeight="1">
      <c r="A111" s="109"/>
      <c r="B111" s="38">
        <v>104</v>
      </c>
      <c r="C111" s="69" t="s">
        <v>254</v>
      </c>
      <c r="D111" s="45">
        <v>0</v>
      </c>
      <c r="E111" s="45">
        <v>0</v>
      </c>
      <c r="F111" s="45">
        <f t="shared" si="8"/>
        <v>0</v>
      </c>
      <c r="G111" s="45">
        <v>0</v>
      </c>
      <c r="H111" s="45">
        <f t="shared" si="9"/>
        <v>0</v>
      </c>
      <c r="I111" s="45">
        <f t="shared" si="6"/>
        <v>3121.6</v>
      </c>
      <c r="J111" s="45">
        <f t="shared" si="6"/>
        <v>2543.7</v>
      </c>
      <c r="K111" s="63">
        <v>3121.6</v>
      </c>
      <c r="L111" s="64">
        <v>2543.7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45">
        <f t="shared" si="10"/>
        <v>577.9000000000001</v>
      </c>
      <c r="T111" s="45">
        <f t="shared" si="7"/>
        <v>577.9000000000001</v>
      </c>
    </row>
    <row r="112" spans="1:20" ht="18" customHeight="1">
      <c r="A112" s="109"/>
      <c r="B112" s="38">
        <v>105</v>
      </c>
      <c r="C112" s="69" t="s">
        <v>255</v>
      </c>
      <c r="D112" s="45">
        <v>0</v>
      </c>
      <c r="E112" s="45">
        <v>0</v>
      </c>
      <c r="F112" s="45">
        <f t="shared" si="8"/>
        <v>0</v>
      </c>
      <c r="G112" s="45">
        <v>0</v>
      </c>
      <c r="H112" s="45">
        <f t="shared" si="9"/>
        <v>0</v>
      </c>
      <c r="I112" s="45">
        <f t="shared" si="6"/>
        <v>1705</v>
      </c>
      <c r="J112" s="45">
        <f t="shared" si="6"/>
        <v>1705</v>
      </c>
      <c r="K112" s="63">
        <v>1705</v>
      </c>
      <c r="L112" s="64">
        <v>1705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45">
        <f t="shared" si="10"/>
        <v>0</v>
      </c>
      <c r="T112" s="45">
        <f t="shared" si="7"/>
        <v>0</v>
      </c>
    </row>
    <row r="113" spans="1:20" ht="18" customHeight="1">
      <c r="A113" s="109"/>
      <c r="B113" s="38">
        <v>106</v>
      </c>
      <c r="C113" s="72" t="s">
        <v>256</v>
      </c>
      <c r="D113" s="45">
        <v>0</v>
      </c>
      <c r="E113" s="45">
        <v>0</v>
      </c>
      <c r="F113" s="45">
        <f t="shared" si="8"/>
        <v>0</v>
      </c>
      <c r="G113" s="45">
        <v>0</v>
      </c>
      <c r="H113" s="45">
        <f t="shared" si="9"/>
        <v>0</v>
      </c>
      <c r="I113" s="45">
        <f t="shared" si="6"/>
        <v>3890</v>
      </c>
      <c r="J113" s="45">
        <f t="shared" si="6"/>
        <v>3890</v>
      </c>
      <c r="K113" s="63">
        <v>3890</v>
      </c>
      <c r="L113" s="64">
        <v>3890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45">
        <f t="shared" si="10"/>
        <v>0</v>
      </c>
      <c r="T113" s="45">
        <f t="shared" si="7"/>
        <v>0</v>
      </c>
    </row>
    <row r="114" spans="1:20" ht="18" customHeight="1">
      <c r="A114" s="109"/>
      <c r="B114" s="38">
        <v>107</v>
      </c>
      <c r="C114" s="69" t="s">
        <v>257</v>
      </c>
      <c r="D114" s="45">
        <v>0</v>
      </c>
      <c r="E114" s="45">
        <v>0</v>
      </c>
      <c r="F114" s="45">
        <f t="shared" si="8"/>
        <v>0</v>
      </c>
      <c r="G114" s="45">
        <v>0</v>
      </c>
      <c r="H114" s="45">
        <f t="shared" si="9"/>
        <v>0</v>
      </c>
      <c r="I114" s="45">
        <f t="shared" si="6"/>
        <v>3039.1</v>
      </c>
      <c r="J114" s="45">
        <f t="shared" si="6"/>
        <v>3039.1</v>
      </c>
      <c r="K114" s="63">
        <v>3039.1</v>
      </c>
      <c r="L114" s="64">
        <v>3039.1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45">
        <f t="shared" si="10"/>
        <v>0</v>
      </c>
      <c r="T114" s="45">
        <f t="shared" si="7"/>
        <v>0</v>
      </c>
    </row>
    <row r="115" spans="1:20" ht="18" customHeight="1">
      <c r="A115" s="109"/>
      <c r="B115" s="38">
        <v>108</v>
      </c>
      <c r="C115" s="69" t="s">
        <v>258</v>
      </c>
      <c r="D115" s="45">
        <v>0</v>
      </c>
      <c r="E115" s="45">
        <v>0</v>
      </c>
      <c r="F115" s="45">
        <f t="shared" si="8"/>
        <v>0</v>
      </c>
      <c r="G115" s="45">
        <v>0</v>
      </c>
      <c r="H115" s="45">
        <f t="shared" si="9"/>
        <v>0</v>
      </c>
      <c r="I115" s="45">
        <f t="shared" si="6"/>
        <v>2250</v>
      </c>
      <c r="J115" s="45">
        <f t="shared" si="6"/>
        <v>2250</v>
      </c>
      <c r="K115" s="63">
        <v>2250</v>
      </c>
      <c r="L115" s="64">
        <v>2250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45">
        <f t="shared" si="10"/>
        <v>0</v>
      </c>
      <c r="T115" s="45">
        <f t="shared" si="7"/>
        <v>0</v>
      </c>
    </row>
    <row r="116" spans="1:20" ht="18" customHeight="1">
      <c r="A116" s="109"/>
      <c r="B116" s="38">
        <v>109</v>
      </c>
      <c r="C116" s="70" t="s">
        <v>259</v>
      </c>
      <c r="D116" s="45">
        <v>0</v>
      </c>
      <c r="E116" s="45">
        <v>0</v>
      </c>
      <c r="F116" s="45">
        <f t="shared" si="8"/>
        <v>0</v>
      </c>
      <c r="G116" s="45">
        <v>0</v>
      </c>
      <c r="H116" s="45">
        <f t="shared" si="9"/>
        <v>0</v>
      </c>
      <c r="I116" s="45">
        <f t="shared" si="6"/>
        <v>3648.8</v>
      </c>
      <c r="J116" s="45">
        <f t="shared" si="6"/>
        <v>3648.8</v>
      </c>
      <c r="K116" s="63">
        <v>3648.8</v>
      </c>
      <c r="L116" s="64">
        <v>3648.8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45">
        <f t="shared" si="10"/>
        <v>0</v>
      </c>
      <c r="T116" s="45">
        <f t="shared" si="7"/>
        <v>0</v>
      </c>
    </row>
    <row r="117" spans="1:20" ht="18" customHeight="1">
      <c r="A117" s="109"/>
      <c r="B117" s="38">
        <v>110</v>
      </c>
      <c r="C117" s="70" t="s">
        <v>260</v>
      </c>
      <c r="D117" s="45">
        <v>0</v>
      </c>
      <c r="E117" s="45">
        <v>0</v>
      </c>
      <c r="F117" s="45">
        <f t="shared" si="8"/>
        <v>0</v>
      </c>
      <c r="G117" s="45">
        <v>0</v>
      </c>
      <c r="H117" s="45">
        <f t="shared" si="9"/>
        <v>0</v>
      </c>
      <c r="I117" s="45">
        <f t="shared" si="6"/>
        <v>4608.6</v>
      </c>
      <c r="J117" s="45">
        <f t="shared" si="6"/>
        <v>4608.6</v>
      </c>
      <c r="K117" s="63">
        <v>4608.6</v>
      </c>
      <c r="L117" s="64">
        <v>4608.6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45">
        <f t="shared" si="10"/>
        <v>0</v>
      </c>
      <c r="T117" s="45">
        <f t="shared" si="7"/>
        <v>0</v>
      </c>
    </row>
    <row r="118" spans="1:20" ht="18" customHeight="1">
      <c r="A118" s="109"/>
      <c r="B118" s="38">
        <v>111</v>
      </c>
      <c r="C118" s="70" t="s">
        <v>261</v>
      </c>
      <c r="D118" s="45">
        <v>0</v>
      </c>
      <c r="E118" s="45">
        <v>0</v>
      </c>
      <c r="F118" s="45">
        <f t="shared" si="8"/>
        <v>0</v>
      </c>
      <c r="G118" s="45">
        <v>0</v>
      </c>
      <c r="H118" s="45">
        <f t="shared" si="9"/>
        <v>0</v>
      </c>
      <c r="I118" s="45">
        <f t="shared" si="6"/>
        <v>2415.4</v>
      </c>
      <c r="J118" s="45">
        <f t="shared" si="6"/>
        <v>2415.4</v>
      </c>
      <c r="K118" s="63">
        <v>2415.4</v>
      </c>
      <c r="L118" s="64">
        <v>2415.4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45">
        <f t="shared" si="10"/>
        <v>0</v>
      </c>
      <c r="T118" s="45">
        <f t="shared" si="7"/>
        <v>0</v>
      </c>
    </row>
    <row r="119" spans="1:20" ht="18" customHeight="1">
      <c r="A119" s="109"/>
      <c r="B119" s="38">
        <v>112</v>
      </c>
      <c r="C119" s="70" t="s">
        <v>262</v>
      </c>
      <c r="D119" s="45">
        <v>0</v>
      </c>
      <c r="E119" s="45">
        <v>0</v>
      </c>
      <c r="F119" s="45">
        <f t="shared" si="8"/>
        <v>0</v>
      </c>
      <c r="G119" s="45">
        <v>0</v>
      </c>
      <c r="H119" s="45">
        <f t="shared" si="9"/>
        <v>0</v>
      </c>
      <c r="I119" s="45">
        <f t="shared" si="6"/>
        <v>2380.3</v>
      </c>
      <c r="J119" s="45">
        <f t="shared" si="6"/>
        <v>2380.3</v>
      </c>
      <c r="K119" s="63">
        <v>2380.3</v>
      </c>
      <c r="L119" s="64">
        <v>2380.3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45">
        <f t="shared" si="10"/>
        <v>0</v>
      </c>
      <c r="T119" s="45">
        <f t="shared" si="7"/>
        <v>0</v>
      </c>
    </row>
    <row r="120" spans="1:20" ht="18" customHeight="1">
      <c r="A120" s="109"/>
      <c r="B120" s="38">
        <v>113</v>
      </c>
      <c r="C120" s="70" t="s">
        <v>263</v>
      </c>
      <c r="D120" s="45">
        <v>0</v>
      </c>
      <c r="E120" s="45">
        <v>0</v>
      </c>
      <c r="F120" s="45">
        <f t="shared" si="8"/>
        <v>0</v>
      </c>
      <c r="G120" s="45">
        <v>0</v>
      </c>
      <c r="H120" s="45">
        <f t="shared" si="9"/>
        <v>0</v>
      </c>
      <c r="I120" s="45">
        <f t="shared" si="6"/>
        <v>1856.1</v>
      </c>
      <c r="J120" s="45">
        <f t="shared" si="6"/>
        <v>1856.1</v>
      </c>
      <c r="K120" s="63">
        <v>1856.1</v>
      </c>
      <c r="L120" s="64">
        <v>1856.1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45">
        <f t="shared" si="10"/>
        <v>0</v>
      </c>
      <c r="T120" s="45">
        <f t="shared" si="7"/>
        <v>0</v>
      </c>
    </row>
    <row r="121" spans="1:20" ht="18" customHeight="1">
      <c r="A121" s="109"/>
      <c r="B121" s="38">
        <v>114</v>
      </c>
      <c r="C121" s="70" t="s">
        <v>264</v>
      </c>
      <c r="D121" s="45">
        <v>0</v>
      </c>
      <c r="E121" s="45">
        <v>0</v>
      </c>
      <c r="F121" s="45">
        <f t="shared" si="8"/>
        <v>0</v>
      </c>
      <c r="G121" s="45">
        <v>0</v>
      </c>
      <c r="H121" s="45">
        <f t="shared" si="9"/>
        <v>0</v>
      </c>
      <c r="I121" s="45">
        <f t="shared" si="6"/>
        <v>1711.3</v>
      </c>
      <c r="J121" s="45">
        <f t="shared" si="6"/>
        <v>1711.3</v>
      </c>
      <c r="K121" s="63">
        <v>1711.3</v>
      </c>
      <c r="L121" s="64">
        <v>1711.3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45">
        <f t="shared" si="10"/>
        <v>0</v>
      </c>
      <c r="T121" s="45">
        <f t="shared" si="7"/>
        <v>0</v>
      </c>
    </row>
    <row r="122" spans="1:20" ht="18" customHeight="1">
      <c r="A122" s="109"/>
      <c r="B122" s="38">
        <v>115</v>
      </c>
      <c r="C122" s="70" t="s">
        <v>265</v>
      </c>
      <c r="D122" s="45">
        <v>0</v>
      </c>
      <c r="E122" s="45">
        <v>0</v>
      </c>
      <c r="F122" s="45">
        <f t="shared" si="8"/>
        <v>0</v>
      </c>
      <c r="G122" s="45">
        <v>0</v>
      </c>
      <c r="H122" s="45">
        <f t="shared" si="9"/>
        <v>0</v>
      </c>
      <c r="I122" s="45">
        <f t="shared" si="6"/>
        <v>2622.7</v>
      </c>
      <c r="J122" s="45">
        <f t="shared" si="6"/>
        <v>2622.7</v>
      </c>
      <c r="K122" s="63">
        <v>2622.7</v>
      </c>
      <c r="L122" s="64">
        <v>2622.7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45">
        <f t="shared" si="10"/>
        <v>0</v>
      </c>
      <c r="T122" s="45">
        <f t="shared" si="7"/>
        <v>0</v>
      </c>
    </row>
    <row r="123" spans="1:20" ht="18" customHeight="1">
      <c r="A123" s="109"/>
      <c r="B123" s="38">
        <v>116</v>
      </c>
      <c r="C123" s="70" t="s">
        <v>266</v>
      </c>
      <c r="D123" s="45">
        <v>0</v>
      </c>
      <c r="E123" s="45">
        <v>0</v>
      </c>
      <c r="F123" s="45">
        <f t="shared" si="8"/>
        <v>0</v>
      </c>
      <c r="G123" s="45">
        <v>0</v>
      </c>
      <c r="H123" s="45">
        <f t="shared" si="9"/>
        <v>0</v>
      </c>
      <c r="I123" s="45">
        <f t="shared" si="6"/>
        <v>2176.8</v>
      </c>
      <c r="J123" s="45">
        <f t="shared" si="6"/>
        <v>2176.8</v>
      </c>
      <c r="K123" s="63">
        <v>2176.8</v>
      </c>
      <c r="L123" s="64">
        <v>2176.8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45">
        <f t="shared" si="10"/>
        <v>0</v>
      </c>
      <c r="T123" s="45">
        <f t="shared" si="7"/>
        <v>0</v>
      </c>
    </row>
    <row r="124" spans="1:20" ht="18" customHeight="1">
      <c r="A124" s="43"/>
      <c r="B124" s="38">
        <v>117</v>
      </c>
      <c r="C124" s="70" t="s">
        <v>267</v>
      </c>
      <c r="D124" s="45">
        <v>0</v>
      </c>
      <c r="E124" s="45">
        <v>0</v>
      </c>
      <c r="F124" s="45">
        <f t="shared" si="8"/>
        <v>0</v>
      </c>
      <c r="G124" s="45">
        <v>0</v>
      </c>
      <c r="H124" s="45">
        <f t="shared" si="9"/>
        <v>0</v>
      </c>
      <c r="I124" s="45">
        <f t="shared" si="6"/>
        <v>3066.7</v>
      </c>
      <c r="J124" s="45">
        <f t="shared" si="6"/>
        <v>3066.7</v>
      </c>
      <c r="K124" s="63">
        <v>3066.7</v>
      </c>
      <c r="L124" s="64">
        <v>3066.7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45">
        <f t="shared" si="10"/>
        <v>0</v>
      </c>
      <c r="T124" s="45">
        <f t="shared" si="7"/>
        <v>0</v>
      </c>
    </row>
    <row r="125" spans="1:20" ht="18" customHeight="1">
      <c r="A125" s="38"/>
      <c r="B125" s="38">
        <v>118</v>
      </c>
      <c r="C125" s="70" t="s">
        <v>268</v>
      </c>
      <c r="D125" s="45">
        <v>0</v>
      </c>
      <c r="E125" s="45">
        <v>0</v>
      </c>
      <c r="F125" s="45">
        <f t="shared" si="8"/>
        <v>0</v>
      </c>
      <c r="G125" s="45">
        <v>0</v>
      </c>
      <c r="H125" s="45">
        <f t="shared" si="9"/>
        <v>0</v>
      </c>
      <c r="I125" s="45">
        <f t="shared" si="6"/>
        <v>1644.5</v>
      </c>
      <c r="J125" s="45">
        <f t="shared" si="6"/>
        <v>1644.5</v>
      </c>
      <c r="K125" s="63">
        <v>1644.5</v>
      </c>
      <c r="L125" s="64">
        <v>1644.5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45">
        <f t="shared" si="10"/>
        <v>0</v>
      </c>
      <c r="T125" s="45">
        <f t="shared" si="7"/>
        <v>0</v>
      </c>
    </row>
    <row r="126" spans="1:20" ht="18" customHeight="1">
      <c r="A126" s="38"/>
      <c r="B126" s="38">
        <v>119</v>
      </c>
      <c r="C126" s="70" t="s">
        <v>269</v>
      </c>
      <c r="D126" s="45">
        <v>0</v>
      </c>
      <c r="E126" s="45">
        <v>0</v>
      </c>
      <c r="F126" s="45">
        <f t="shared" si="8"/>
        <v>0</v>
      </c>
      <c r="G126" s="45">
        <v>0</v>
      </c>
      <c r="H126" s="45">
        <f t="shared" si="9"/>
        <v>0</v>
      </c>
      <c r="I126" s="45">
        <f t="shared" si="6"/>
        <v>1661.8</v>
      </c>
      <c r="J126" s="45">
        <f t="shared" si="6"/>
        <v>1661.8</v>
      </c>
      <c r="K126" s="63">
        <v>1661.8</v>
      </c>
      <c r="L126" s="64">
        <v>1661.8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45">
        <f t="shared" si="10"/>
        <v>0</v>
      </c>
      <c r="T126" s="45">
        <f t="shared" si="7"/>
        <v>0</v>
      </c>
    </row>
    <row r="127" spans="1:20" ht="18" customHeight="1">
      <c r="A127" s="38"/>
      <c r="B127" s="104" t="s">
        <v>107</v>
      </c>
      <c r="C127" s="106"/>
      <c r="D127" s="46">
        <f>SUM(D8:D126)</f>
        <v>0</v>
      </c>
      <c r="E127" s="46">
        <f>SUM(E8:E126)</f>
        <v>0</v>
      </c>
      <c r="F127" s="46">
        <f>SUM(F8:F126)</f>
        <v>0</v>
      </c>
      <c r="G127" s="46">
        <f aca="true" t="shared" si="11" ref="G127:T127">SUM(G8:G126)</f>
        <v>0</v>
      </c>
      <c r="H127" s="46">
        <f t="shared" si="11"/>
        <v>0</v>
      </c>
      <c r="I127" s="46">
        <f t="shared" si="11"/>
        <v>1913294.9000000006</v>
      </c>
      <c r="J127" s="46">
        <f t="shared" si="11"/>
        <v>1910271.1000000003</v>
      </c>
      <c r="K127" s="46">
        <f t="shared" si="11"/>
        <v>1005102.9999999995</v>
      </c>
      <c r="L127" s="46">
        <f t="shared" si="11"/>
        <v>1003177.7999999995</v>
      </c>
      <c r="M127" s="46">
        <f t="shared" si="11"/>
        <v>25404.5</v>
      </c>
      <c r="N127" s="46">
        <f t="shared" si="11"/>
        <v>25404.5</v>
      </c>
      <c r="O127" s="46">
        <f t="shared" si="11"/>
        <v>882787.3999999999</v>
      </c>
      <c r="P127" s="46">
        <f t="shared" si="11"/>
        <v>881688.7999999999</v>
      </c>
      <c r="Q127" s="46">
        <f t="shared" si="11"/>
        <v>334487.8000000001</v>
      </c>
      <c r="R127" s="46">
        <f t="shared" si="11"/>
        <v>333389.2000000001</v>
      </c>
      <c r="S127" s="46">
        <f t="shared" si="11"/>
        <v>3023.8000000000006</v>
      </c>
      <c r="T127" s="46">
        <f t="shared" si="11"/>
        <v>3023.8000000000006</v>
      </c>
    </row>
    <row r="128" spans="9:20" ht="13.5"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7:20" ht="13.5">
      <c r="G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7:20" ht="13.5"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7" ht="13.5">
      <c r="C137" s="37"/>
    </row>
    <row r="138" ht="13.5">
      <c r="C138" s="35"/>
    </row>
  </sheetData>
  <sheetProtection/>
  <mergeCells count="23">
    <mergeCell ref="B1:L1"/>
    <mergeCell ref="B2:L2"/>
    <mergeCell ref="K3:L3"/>
    <mergeCell ref="I4:J5"/>
    <mergeCell ref="A4:A6"/>
    <mergeCell ref="C4:C6"/>
    <mergeCell ref="B127:C127"/>
    <mergeCell ref="B3:G3"/>
    <mergeCell ref="A89:A123"/>
    <mergeCell ref="H4:H6"/>
    <mergeCell ref="D4:D6"/>
    <mergeCell ref="E4:E6"/>
    <mergeCell ref="F4:F6"/>
    <mergeCell ref="G4:G6"/>
    <mergeCell ref="T4:T6"/>
    <mergeCell ref="O5:O6"/>
    <mergeCell ref="P5:P6"/>
    <mergeCell ref="Q5:R5"/>
    <mergeCell ref="B4:B6"/>
    <mergeCell ref="S4:S6"/>
    <mergeCell ref="K4:L5"/>
    <mergeCell ref="M4:N5"/>
    <mergeCell ref="O4:R4"/>
  </mergeCells>
  <printOptions/>
  <pageMargins left="0.31496062992125984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30" t="s">
        <v>136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30" t="s">
        <v>122</v>
      </c>
      <c r="Q2" s="13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3" t="s">
        <v>0</v>
      </c>
      <c r="B3" s="113" t="s">
        <v>1</v>
      </c>
      <c r="C3" s="127" t="s">
        <v>123</v>
      </c>
      <c r="D3" s="119"/>
      <c r="E3" s="119"/>
      <c r="F3" s="127" t="s">
        <v>138</v>
      </c>
      <c r="G3" s="119"/>
      <c r="H3" s="119"/>
      <c r="I3" s="127" t="s">
        <v>139</v>
      </c>
      <c r="J3" s="119"/>
      <c r="K3" s="119"/>
      <c r="L3" s="127" t="s">
        <v>140</v>
      </c>
      <c r="M3" s="119"/>
      <c r="N3" s="119"/>
      <c r="O3" s="113" t="s">
        <v>141</v>
      </c>
      <c r="P3" s="113"/>
      <c r="Q3" s="113"/>
      <c r="R3" s="125" t="s">
        <v>142</v>
      </c>
      <c r="S3" s="118"/>
      <c r="T3" s="118"/>
      <c r="U3" s="117"/>
      <c r="V3" s="116" t="s">
        <v>143</v>
      </c>
      <c r="W3" s="118"/>
      <c r="X3" s="118"/>
      <c r="Y3" s="117"/>
      <c r="Z3" s="113" t="s">
        <v>144</v>
      </c>
      <c r="AA3" s="126"/>
      <c r="AB3" s="126"/>
      <c r="AC3" s="126"/>
      <c r="AD3" s="116" t="s">
        <v>137</v>
      </c>
      <c r="AE3" s="118"/>
      <c r="AF3" s="118"/>
      <c r="AG3" s="118"/>
      <c r="AH3" s="118"/>
      <c r="AI3" s="118"/>
      <c r="AJ3" s="118"/>
      <c r="AK3" s="117"/>
      <c r="AL3" s="127" t="s">
        <v>146</v>
      </c>
      <c r="AM3" s="126"/>
      <c r="AN3" s="126"/>
      <c r="AO3" s="116" t="s">
        <v>145</v>
      </c>
      <c r="AP3" s="128"/>
      <c r="AQ3" s="129"/>
    </row>
    <row r="4" spans="1:43" ht="24.75" customHeight="1">
      <c r="A4" s="113"/>
      <c r="B4" s="113"/>
      <c r="C4" s="113" t="s">
        <v>7</v>
      </c>
      <c r="D4" s="113" t="s">
        <v>8</v>
      </c>
      <c r="E4" s="113" t="s">
        <v>9</v>
      </c>
      <c r="F4" s="113" t="s">
        <v>108</v>
      </c>
      <c r="G4" s="113" t="s">
        <v>8</v>
      </c>
      <c r="H4" s="113" t="s">
        <v>9</v>
      </c>
      <c r="I4" s="113" t="s">
        <v>10</v>
      </c>
      <c r="J4" s="113" t="s">
        <v>109</v>
      </c>
      <c r="K4" s="113" t="s">
        <v>11</v>
      </c>
      <c r="L4" s="113" t="s">
        <v>12</v>
      </c>
      <c r="M4" s="113" t="s">
        <v>8</v>
      </c>
      <c r="N4" s="114" t="s">
        <v>9</v>
      </c>
      <c r="O4" s="113" t="s">
        <v>13</v>
      </c>
      <c r="P4" s="113" t="s">
        <v>110</v>
      </c>
      <c r="Q4" s="113" t="s">
        <v>111</v>
      </c>
      <c r="R4" s="120" t="s">
        <v>124</v>
      </c>
      <c r="S4" s="121"/>
      <c r="T4" s="120" t="s">
        <v>9</v>
      </c>
      <c r="U4" s="121"/>
      <c r="V4" s="120" t="s">
        <v>124</v>
      </c>
      <c r="W4" s="121"/>
      <c r="X4" s="120" t="s">
        <v>9</v>
      </c>
      <c r="Y4" s="121"/>
      <c r="Z4" s="120" t="s">
        <v>124</v>
      </c>
      <c r="AA4" s="121"/>
      <c r="AB4" s="120" t="s">
        <v>9</v>
      </c>
      <c r="AC4" s="121"/>
      <c r="AD4" s="116" t="s">
        <v>124</v>
      </c>
      <c r="AE4" s="118"/>
      <c r="AF4" s="118"/>
      <c r="AG4" s="117"/>
      <c r="AH4" s="116" t="s">
        <v>9</v>
      </c>
      <c r="AI4" s="118"/>
      <c r="AJ4" s="118"/>
      <c r="AK4" s="117"/>
      <c r="AL4" s="113" t="s">
        <v>125</v>
      </c>
      <c r="AM4" s="113" t="s">
        <v>126</v>
      </c>
      <c r="AN4" s="113" t="s">
        <v>127</v>
      </c>
      <c r="AO4" s="113" t="s">
        <v>128</v>
      </c>
      <c r="AP4" s="113" t="s">
        <v>129</v>
      </c>
      <c r="AQ4" s="113" t="s">
        <v>130</v>
      </c>
    </row>
    <row r="5" spans="1:43" ht="3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24"/>
      <c r="O5" s="113"/>
      <c r="P5" s="113"/>
      <c r="Q5" s="113"/>
      <c r="R5" s="122"/>
      <c r="S5" s="123"/>
      <c r="T5" s="122"/>
      <c r="U5" s="123"/>
      <c r="V5" s="122"/>
      <c r="W5" s="123"/>
      <c r="X5" s="122"/>
      <c r="Y5" s="123"/>
      <c r="Z5" s="122"/>
      <c r="AA5" s="123"/>
      <c r="AB5" s="122"/>
      <c r="AC5" s="123"/>
      <c r="AD5" s="114" t="s">
        <v>113</v>
      </c>
      <c r="AE5" s="114" t="s">
        <v>15</v>
      </c>
      <c r="AF5" s="116" t="s">
        <v>131</v>
      </c>
      <c r="AG5" s="117"/>
      <c r="AH5" s="114" t="s">
        <v>113</v>
      </c>
      <c r="AI5" s="114" t="s">
        <v>15</v>
      </c>
      <c r="AJ5" s="116" t="s">
        <v>131</v>
      </c>
      <c r="AK5" s="117"/>
      <c r="AL5" s="113"/>
      <c r="AM5" s="113"/>
      <c r="AN5" s="113"/>
      <c r="AO5" s="113"/>
      <c r="AP5" s="113"/>
      <c r="AQ5" s="113"/>
    </row>
    <row r="6" spans="1:43" ht="12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5"/>
      <c r="O6" s="113"/>
      <c r="P6" s="113"/>
      <c r="Q6" s="113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15"/>
      <c r="AE6" s="115"/>
      <c r="AF6" s="24" t="s">
        <v>113</v>
      </c>
      <c r="AG6" s="24" t="s">
        <v>15</v>
      </c>
      <c r="AH6" s="115"/>
      <c r="AI6" s="115"/>
      <c r="AJ6" s="24" t="s">
        <v>113</v>
      </c>
      <c r="AK6" s="24" t="s">
        <v>15</v>
      </c>
      <c r="AL6" s="113"/>
      <c r="AM6" s="113"/>
      <c r="AN6" s="113"/>
      <c r="AO6" s="113"/>
      <c r="AP6" s="113"/>
      <c r="AQ6" s="113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Sheet2!D83+Sheet2!#REF!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>
        <f>AM83+Sheet2!D83</f>
        <v>0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Sheet2!D84+Sheet2!#REF!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>
        <f>AM84+Sheet2!D84</f>
        <v>0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Sheet2!D85+Sheet2!#REF!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AM85+Sheet2!D85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Sheet2!D86+Sheet2!#REF!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>
        <f>AM86+Sheet2!D86</f>
        <v>0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Sheet2!D87+Sheet2!#REF!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>
        <f>AM87+Sheet2!D87</f>
        <v>0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Sheet2!D88+Sheet2!#REF!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>
        <f>AM88+Sheet2!D88</f>
        <v>0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Sheet2!D89+Sheet2!#REF!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AM89+Sheet2!D89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Sheet2!D122+Sheet2!#REF!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>
        <f>AM90+Sheet2!D122</f>
        <v>0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Sheet2!D123+Sheet2!#REF!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>
        <f>AM91+Sheet2!D123</f>
        <v>0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Sheet2!D124+Sheet2!#REF!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>
        <f>AM92+Sheet2!D124</f>
        <v>0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Sheet2!D125+Sheet2!#REF!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>
        <f>AM93+Sheet2!D125</f>
        <v>0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Sheet2!D126+Sheet2!#REF!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>
        <f>AM94+Sheet2!D126</f>
        <v>0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3" t="s">
        <v>107</v>
      </c>
      <c r="B99" s="119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SUM(Sheet2!D8:D126)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2015-07-07T08:14:50Z</dcterms:modified>
  <cp:category/>
  <cp:version/>
  <cp:contentType/>
  <cp:contentStatus/>
</cp:coreProperties>
</file>