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<sst xmlns="http://schemas.openxmlformats.org/spreadsheetml/2006/main" count="162" uniqueCount="107">
  <si>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</si>
  <si>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</si>
  <si>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</si>
  <si>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</si>
  <si>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</si>
  <si>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</si>
  <si>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</si>
  <si>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</si>
  <si>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</si>
  <si>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</si>
  <si>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</si>
  <si>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</si>
  <si>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</si>
  <si>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</si>
  <si>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</si>
  <si>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</si>
  <si>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</si>
  <si>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</si>
  <si>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</si>
  <si>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</si>
  <si>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</si>
  <si>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</si>
  <si>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</si>
  <si>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</si>
  <si>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</si>
  <si>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</si>
  <si>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</si>
  <si>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</si>
  <si>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</si>
  <si>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</si>
  <si>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</si>
  <si>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</si>
  <si>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</si>
  <si>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</si>
  <si>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</si>
  <si>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</si>
  <si>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</si>
  <si>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</si>
  <si>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</si>
  <si>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</si>
  <si>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</si>
  <si>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</si>
  <si>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</si>
  <si>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</si>
  <si>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</si>
  <si>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</si>
  <si>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</si>
  <si>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</si>
  <si>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</si>
  <si>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</si>
  <si>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</si>
  <si>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</si>
  <si>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</si>
  <si>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</si>
  <si>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</si>
  <si>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</si>
  <si>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</si>
  <si>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</si>
  <si>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</si>
  <si>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</si>
  <si>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</si>
  <si>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</si>
  <si>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</si>
  <si>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</si>
  <si>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</si>
  <si>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</si>
  <si>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</si>
  <si>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</si>
  <si>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</si>
  <si>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</si>
  <si>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</si>
  <si>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</si>
  <si>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</si>
  <si>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</si>
  <si>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</si>
  <si>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</si>
  <si>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</si>
  <si>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</si>
  <si>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</si>
  <si>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</si>
  <si>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</si>
  <si>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</si>
  <si>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</si>
  <si>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</si>
  <si>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</si>
  <si>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</si>
  <si>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</si>
  <si>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</si>
  <si>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</si>
  <si>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</si>
  <si>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</si>
  <si>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</si>
  <si>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</si>
  <si>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</si>
  <si>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</si>
  <si>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</si>
  <si>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</si>
  <si>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</si>
  <si>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</si>
  <si>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</si>
  <si>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</si>
  <si>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</si>
  <si>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</si>
  <si>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Ազատանի միջնակարգ դպրոց</t>
    </r>
    <r>
      <rPr>
        <b/>
        <sz val="14"/>
        <rFont val="Sylfaen"/>
        <family val="1"/>
      </rPr>
      <t xml:space="preserve">» ՊՈԱԿ-ի </t>
    </r>
  </si>
  <si>
    <t xml:space="preserve">«ԱԶԱՏԱՆԻ ՄԻՋՆԱԿԱՐԳ ԴՊՐՈՑ» ՊՈԱԿ-ի </t>
  </si>
  <si>
    <t>Դրամաշնորհից/եզդերեն լեզվի ուսուցման համար/</t>
  </si>
  <si>
    <t>ծառայությունների գծով/ներտ.դեռ.հակահրդեհային/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</si>
</sst>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180" fontId="2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71">
      <selection activeCell="G77" sqref="G77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5" t="s">
        <v>48</v>
      </c>
      <c r="B2" s="95"/>
      <c r="C2" s="95"/>
      <c r="D2" s="95"/>
      <c r="E2" s="95"/>
      <c r="F2" s="95"/>
      <c r="G2" s="75"/>
    </row>
    <row r="3" spans="1:6" ht="27.75" customHeight="1">
      <c r="A3" s="97" t="s">
        <v>103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+F8+F9+F10+F11+F12+F15</f>
        <v>114322.79999999999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32457.2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45274.3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20863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3404.4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12092.9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>
        <v>5022.4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>
        <v>7070.5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>
        <v>231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>
        <v>145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>
        <v>86</v>
      </c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>
        <v>240</v>
      </c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9609.5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8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94">
        <f>+F7+F23+F27</f>
        <v>124172.29999999999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109058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>
        <v>5073.5</v>
      </c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>
        <v>5809.8</v>
      </c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6560.8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600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858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42.4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>
        <v>42.4</v>
      </c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500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722.1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>
        <v>200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>
        <v>3500</v>
      </c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1000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900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231</v>
      </c>
      <c r="G65" s="1"/>
    </row>
    <row r="66" spans="1:7" ht="18.75" customHeight="1">
      <c r="A66" s="19">
        <v>28</v>
      </c>
      <c r="B66" s="98" t="s">
        <v>101</v>
      </c>
      <c r="C66" s="98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124172.3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6">
      <selection activeCell="G6" sqref="G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4" customFormat="1" ht="24.75" customHeight="1">
      <c r="A2" s="97" t="s">
        <v>104</v>
      </c>
      <c r="B2" s="97"/>
      <c r="C2" s="97"/>
      <c r="D2" s="97"/>
      <c r="E2" s="97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9" t="s">
        <v>94</v>
      </c>
      <c r="B3" s="99"/>
      <c r="C3" s="99"/>
      <c r="D3" s="99"/>
      <c r="E3" s="99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9609.5</v>
      </c>
      <c r="D6" s="43">
        <v>3933.5</v>
      </c>
      <c r="E6" s="31">
        <f aca="true" t="shared" si="0" ref="E6:E12">D6-C6</f>
        <v>-5676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+C8+C16+C24+C6</f>
        <v>124172.3</v>
      </c>
      <c r="D7" s="31">
        <v>124172.3</v>
      </c>
      <c r="E7" s="31">
        <f t="shared" si="0"/>
        <v>0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114091.8</v>
      </c>
      <c r="D8" s="44">
        <v>114091.8</v>
      </c>
      <c r="E8" s="33">
        <f t="shared" si="0"/>
        <v>0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32457.2</v>
      </c>
      <c r="D9" s="44">
        <v>32457.2</v>
      </c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45274.3</v>
      </c>
      <c r="D10" s="44">
        <v>45274.3</v>
      </c>
      <c r="E10" s="33">
        <f t="shared" si="0"/>
        <v>0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20863</v>
      </c>
      <c r="D11" s="44">
        <v>20863</v>
      </c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3404.4</v>
      </c>
      <c r="D12" s="44">
        <v>3404.4</v>
      </c>
      <c r="E12" s="33">
        <f t="shared" si="0"/>
        <v>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12092.9</v>
      </c>
      <c r="D13" s="46">
        <f>D14+D15</f>
        <v>12092.9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>
        <v>5022.4</v>
      </c>
      <c r="D14" s="46">
        <v>5022.4</v>
      </c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>
        <v>7070.5</v>
      </c>
      <c r="D15" s="46">
        <v>7070.5</v>
      </c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231</v>
      </c>
      <c r="D16" s="46">
        <f>D17+D18</f>
        <v>231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>
        <v>145</v>
      </c>
      <c r="D17" s="46">
        <v>145</v>
      </c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>
        <v>86</v>
      </c>
      <c r="D18" s="46">
        <v>86</v>
      </c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105</v>
      </c>
      <c r="C24" s="44">
        <v>240</v>
      </c>
      <c r="D24" s="44">
        <v>240</v>
      </c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+C33+C77</f>
        <v>120238.8</v>
      </c>
      <c r="D32" s="31">
        <f>+D33+D77</f>
        <v>120238.8</v>
      </c>
      <c r="E32" s="31">
        <f>E33+E77</f>
        <v>0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C34+C35+C36+C37+C38+C39+C42+C48+C49+C50+C51+C52+C53+C54+C56+C60+C61+C63+C65+C66</f>
        <v>120238.8</v>
      </c>
      <c r="D33" s="31">
        <f>D34+D35+D36+D37+D42+D48+D49+D50+D51+D52+D53+D54+D56+D60+D61+D63+D65+D66+D38+D39</f>
        <v>120238.8</v>
      </c>
      <c r="E33" s="31">
        <f t="shared" si="2"/>
        <v>0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96988.9</v>
      </c>
      <c r="D34" s="44">
        <v>96988.9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>
        <v>3423.7</v>
      </c>
      <c r="D35" s="44">
        <v>3423.7</v>
      </c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>
        <v>5809.8</v>
      </c>
      <c r="D36" s="46">
        <v>5809.8</v>
      </c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7144</v>
      </c>
      <c r="D37" s="44">
        <v>7144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583.2</v>
      </c>
      <c r="D38" s="44">
        <v>583.2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572.1</v>
      </c>
      <c r="D39" s="44">
        <v>572.1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42.4</v>
      </c>
      <c r="D42" s="33">
        <f>SUM(D43:D45)</f>
        <v>42.4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>
        <v>42.4</v>
      </c>
      <c r="D44" s="46">
        <v>42.4</v>
      </c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266.1</v>
      </c>
      <c r="D48" s="44">
        <v>266.1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303.1</v>
      </c>
      <c r="D49" s="44">
        <v>303.1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>
        <v>200</v>
      </c>
      <c r="D50" s="44">
        <v>200</v>
      </c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177</v>
      </c>
      <c r="D51" s="44">
        <v>177</v>
      </c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>
        <v>3190.7</v>
      </c>
      <c r="D52" s="44">
        <v>3190.7</v>
      </c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773.6</v>
      </c>
      <c r="D53" s="44">
        <v>773.6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245.2</v>
      </c>
      <c r="D54" s="44">
        <v>245.2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20</v>
      </c>
      <c r="D56" s="44">
        <v>20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41.5</v>
      </c>
      <c r="D61" s="44">
        <v>41.5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>
        <v>31</v>
      </c>
      <c r="D63" s="44">
        <v>31</v>
      </c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231</v>
      </c>
      <c r="D65" s="44">
        <v>231</v>
      </c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106</v>
      </c>
      <c r="C66" s="44">
        <v>192.5</v>
      </c>
      <c r="D66" s="44">
        <v>192.5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/>
      <c r="D78" s="33"/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2017-03-07T11:58:39Z</cp:lastPrinted>
  <dcterms:created xsi:type="dcterms:W3CDTF">1996-10-14T23:33:28Z</dcterms:created>
  <dcterms:modified xsi:type="dcterms:W3CDTF">2017-03-10T05:49:45Z</dcterms:modified>
  <cp:category/>
  <cp:version/>
  <cp:contentType/>
  <cp:contentStatus/>
</cp:coreProperties>
</file>