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<sst xmlns="http://schemas.openxmlformats.org/spreadsheetml/2006/main" count="163" uniqueCount="106">
  <si>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</si>
  <si>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</si>
  <si>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</si>
  <si>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</si>
  <si>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</si>
  <si>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</si>
  <si>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</si>
  <si>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</si>
  <si>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</si>
  <si>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</si>
  <si>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</si>
  <si>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</si>
  <si>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</si>
  <si>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</si>
  <si>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</si>
  <si>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</si>
  <si>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</si>
  <si>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</si>
  <si>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</si>
  <si>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</si>
  <si>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</si>
  <si>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</si>
  <si>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</si>
  <si>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</si>
  <si>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</si>
  <si>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</si>
  <si>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</si>
  <si>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</si>
  <si>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</si>
  <si>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</si>
  <si>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</si>
  <si>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</si>
  <si>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</si>
  <si>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</si>
  <si>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</si>
  <si>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</si>
  <si>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</si>
  <si>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</si>
  <si>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</si>
  <si>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</si>
  <si>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</si>
  <si>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</si>
  <si>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</si>
  <si>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</si>
  <si>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</si>
  <si>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</si>
  <si>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</si>
  <si>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</si>
  <si>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</si>
  <si>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</si>
  <si>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</si>
  <si>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</si>
  <si>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</si>
  <si>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</si>
  <si>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</si>
  <si>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</si>
  <si>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</si>
  <si>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</si>
  <si>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</si>
  <si>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</si>
  <si>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</si>
  <si>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</si>
  <si>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</si>
  <si>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</si>
  <si>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</si>
  <si>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</si>
  <si>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</si>
  <si>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</si>
  <si>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</si>
  <si>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</si>
  <si>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</si>
  <si>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</si>
  <si>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</si>
  <si>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</si>
  <si>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</si>
  <si>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</si>
  <si>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</si>
  <si>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</si>
  <si>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</si>
  <si>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</si>
  <si>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</si>
  <si>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</si>
  <si>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</si>
  <si>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</si>
  <si>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</si>
  <si>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</si>
  <si>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</si>
  <si>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</si>
  <si>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</si>
  <si>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</si>
  <si>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</si>
  <si>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</si>
  <si>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</si>
  <si>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</si>
  <si>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</si>
  <si>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</si>
  <si>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</si>
  <si>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</si>
  <si>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</si>
  <si>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</si>
  <si>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</si>
  <si>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</si>
  <si>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</si>
  <si>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r>
      <t>«</t>
    </r>
    <r>
      <rPr>
        <b/>
        <u val="single"/>
        <sz val="14"/>
        <rFont val="Sylfaen"/>
        <family val="1"/>
      </rPr>
      <t>Գետքի միջնակարգ դպրոց</t>
    </r>
    <r>
      <rPr>
        <b/>
        <sz val="14"/>
        <rFont val="Sylfaen"/>
        <family val="1"/>
      </rPr>
      <t xml:space="preserve">» ՊՈԱԿ-ի </t>
    </r>
  </si>
  <si>
    <t xml:space="preserve">«ԳԵՏՔԻ ՄԻՋՆԱԿԱՐԳ ԴՊՐՈՑ» ՊՈԱԿ-ի </t>
  </si>
  <si>
    <t>Այլ ծախսեր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</si>
</sst>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SheetLayoutView="100" zoomScalePageLayoutView="0" workbookViewId="0" topLeftCell="A1">
      <selection activeCell="E74" sqref="E74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103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6"/>
      <c r="B5" s="6"/>
      <c r="C5" s="6"/>
      <c r="D5" s="6"/>
      <c r="E5" s="6"/>
      <c r="F5" s="23" t="s">
        <v>61</v>
      </c>
      <c r="G5" s="1"/>
    </row>
    <row r="6" spans="1:7" ht="26.25" customHeight="1">
      <c r="A6" s="7" t="s">
        <v>0</v>
      </c>
      <c r="B6" s="22" t="s">
        <v>1</v>
      </c>
      <c r="C6" s="8"/>
      <c r="D6" s="8"/>
      <c r="E6" s="8"/>
      <c r="F6" s="9"/>
      <c r="G6" s="1"/>
    </row>
    <row r="7" spans="1:7" ht="18" customHeight="1">
      <c r="A7" s="19">
        <v>1</v>
      </c>
      <c r="B7" s="21" t="s">
        <v>78</v>
      </c>
      <c r="C7" s="10"/>
      <c r="D7" s="11"/>
      <c r="E7" s="11" t="s">
        <v>91</v>
      </c>
      <c r="F7" s="20">
        <v>37764</v>
      </c>
      <c r="G7" s="1"/>
    </row>
    <row r="8" spans="1:7" ht="18" customHeight="1">
      <c r="A8" s="19"/>
      <c r="B8" s="21" t="s">
        <v>95</v>
      </c>
      <c r="C8" s="10"/>
      <c r="D8" s="11"/>
      <c r="E8" s="11"/>
      <c r="F8" s="20">
        <v>10503.3</v>
      </c>
      <c r="G8" s="1"/>
    </row>
    <row r="9" spans="1:7" ht="18" customHeight="1">
      <c r="A9" s="19"/>
      <c r="B9" s="21" t="s">
        <v>96</v>
      </c>
      <c r="C9" s="10"/>
      <c r="D9" s="11"/>
      <c r="E9" s="11"/>
      <c r="F9" s="20">
        <v>21557.1</v>
      </c>
      <c r="G9" s="1"/>
    </row>
    <row r="10" spans="1:7" ht="18" customHeight="1">
      <c r="A10" s="19"/>
      <c r="B10" s="21" t="s">
        <v>97</v>
      </c>
      <c r="C10" s="10"/>
      <c r="D10" s="11"/>
      <c r="E10" s="11"/>
      <c r="F10" s="20">
        <v>5022.7</v>
      </c>
      <c r="G10" s="1"/>
    </row>
    <row r="11" spans="1:7" ht="18" customHeight="1">
      <c r="A11" s="19"/>
      <c r="B11" s="21" t="s">
        <v>98</v>
      </c>
      <c r="C11" s="10"/>
      <c r="D11" s="11"/>
      <c r="E11" s="11"/>
      <c r="F11" s="20">
        <v>680.9</v>
      </c>
      <c r="G11" s="1"/>
    </row>
    <row r="12" spans="1:16" s="27" customFormat="1" ht="18" customHeight="1">
      <c r="A12" s="18">
        <v>1.1</v>
      </c>
      <c r="B12" s="58" t="s">
        <v>82</v>
      </c>
      <c r="C12" s="15"/>
      <c r="D12" s="64"/>
      <c r="E12" s="64"/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7" customFormat="1" ht="18" customHeight="1">
      <c r="A13" s="18"/>
      <c r="B13" s="58" t="s">
        <v>95</v>
      </c>
      <c r="C13" s="15"/>
      <c r="D13" s="64"/>
      <c r="E13" s="64"/>
      <c r="F13" s="18"/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7" customFormat="1" ht="18" customHeight="1">
      <c r="A14" s="18"/>
      <c r="B14" s="58" t="s">
        <v>96</v>
      </c>
      <c r="C14" s="15"/>
      <c r="D14" s="64"/>
      <c r="E14" s="64"/>
      <c r="F14" s="18"/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7" customFormat="1" ht="18" customHeight="1">
      <c r="A15" s="18">
        <v>1.2</v>
      </c>
      <c r="B15" s="84" t="s">
        <v>81</v>
      </c>
      <c r="C15" s="15"/>
      <c r="D15" s="64"/>
      <c r="E15" s="64"/>
      <c r="F15" s="18"/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7" customFormat="1" ht="18" customHeight="1">
      <c r="A16" s="18"/>
      <c r="B16" s="84" t="s">
        <v>96</v>
      </c>
      <c r="C16" s="15"/>
      <c r="D16" s="64"/>
      <c r="E16" s="64"/>
      <c r="F16" s="18"/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7" customFormat="1" ht="18" customHeight="1">
      <c r="A17" s="18"/>
      <c r="B17" s="84" t="s">
        <v>97</v>
      </c>
      <c r="C17" s="15"/>
      <c r="D17" s="64"/>
      <c r="E17" s="64"/>
      <c r="F17" s="18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9">
        <v>2</v>
      </c>
      <c r="B18" s="55" t="s">
        <v>2</v>
      </c>
      <c r="C18" s="10"/>
      <c r="D18" s="11"/>
      <c r="E18" s="11"/>
      <c r="F18" s="20"/>
      <c r="G18" s="1"/>
    </row>
    <row r="19" spans="1:7" ht="18" customHeight="1">
      <c r="A19" s="19">
        <v>3</v>
      </c>
      <c r="B19" s="55" t="s">
        <v>65</v>
      </c>
      <c r="C19" s="10"/>
      <c r="D19" s="11"/>
      <c r="E19" s="11"/>
      <c r="F19" s="20"/>
      <c r="G19" s="1"/>
    </row>
    <row r="20" spans="1:7" ht="18" customHeight="1">
      <c r="A20" s="19">
        <v>4</v>
      </c>
      <c r="B20" s="55" t="s">
        <v>66</v>
      </c>
      <c r="C20" s="10"/>
      <c r="D20" s="11"/>
      <c r="E20" s="11"/>
      <c r="F20" s="20"/>
      <c r="G20" s="1"/>
    </row>
    <row r="21" spans="1:7" ht="18" customHeight="1">
      <c r="A21" s="19">
        <v>5</v>
      </c>
      <c r="B21" s="54" t="s">
        <v>62</v>
      </c>
      <c r="C21" s="12"/>
      <c r="D21" s="11"/>
      <c r="E21" s="11"/>
      <c r="F21" s="20"/>
      <c r="G21" s="1"/>
    </row>
    <row r="22" spans="1:7" ht="18" customHeight="1">
      <c r="A22" s="19">
        <v>6</v>
      </c>
      <c r="B22" s="55" t="s">
        <v>84</v>
      </c>
      <c r="C22" s="12"/>
      <c r="D22" s="11"/>
      <c r="E22" s="11"/>
      <c r="F22" s="20"/>
      <c r="G22" s="1"/>
    </row>
    <row r="23" spans="1:7" ht="18" customHeight="1">
      <c r="A23" s="19">
        <v>7</v>
      </c>
      <c r="B23" s="55" t="s">
        <v>3</v>
      </c>
      <c r="C23" s="12"/>
      <c r="D23" s="11"/>
      <c r="E23" s="11"/>
      <c r="F23" s="20"/>
      <c r="G23" s="1"/>
    </row>
    <row r="24" spans="1:7" ht="22.5" customHeight="1">
      <c r="A24" s="19">
        <v>8</v>
      </c>
      <c r="B24" s="54" t="s">
        <v>4</v>
      </c>
      <c r="C24" s="12"/>
      <c r="D24" s="11"/>
      <c r="E24" s="11"/>
      <c r="F24" s="20"/>
      <c r="G24" s="1"/>
    </row>
    <row r="25" spans="1:7" ht="21.75" customHeight="1">
      <c r="A25" s="19">
        <v>9</v>
      </c>
      <c r="B25" s="55" t="s">
        <v>5</v>
      </c>
      <c r="C25" s="12"/>
      <c r="D25" s="11"/>
      <c r="E25" s="11"/>
      <c r="F25" s="20"/>
      <c r="G25" s="1"/>
    </row>
    <row r="26" spans="1:7" ht="21.75" customHeight="1">
      <c r="A26" s="19">
        <v>10</v>
      </c>
      <c r="B26" s="54" t="s">
        <v>6</v>
      </c>
      <c r="C26" s="12"/>
      <c r="D26" s="11"/>
      <c r="E26" s="11"/>
      <c r="F26" s="20"/>
      <c r="G26" s="1"/>
    </row>
    <row r="27" spans="1:7" ht="21.75" customHeight="1">
      <c r="A27" s="19">
        <v>11</v>
      </c>
      <c r="B27" s="1" t="s">
        <v>99</v>
      </c>
      <c r="C27" s="12"/>
      <c r="D27" s="11"/>
      <c r="E27" s="11"/>
      <c r="F27" s="20">
        <v>4.1</v>
      </c>
      <c r="G27" s="1"/>
    </row>
    <row r="28" spans="1:7" ht="19.5" customHeight="1">
      <c r="A28" s="19">
        <v>12</v>
      </c>
      <c r="B28" s="21"/>
      <c r="C28" s="12"/>
      <c r="D28" s="11"/>
      <c r="E28" s="11"/>
      <c r="F28" s="20"/>
      <c r="G28" s="1"/>
    </row>
    <row r="29" spans="1:7" ht="19.5" customHeight="1">
      <c r="A29" s="19">
        <v>13</v>
      </c>
      <c r="B29" s="21"/>
      <c r="C29" s="12"/>
      <c r="D29" s="11"/>
      <c r="E29" s="11"/>
      <c r="F29" s="20"/>
      <c r="G29" s="1"/>
    </row>
    <row r="30" spans="1:16" s="14" customFormat="1" ht="21.75" customHeight="1">
      <c r="A30" s="19">
        <v>14</v>
      </c>
      <c r="B30" s="3" t="s">
        <v>7</v>
      </c>
      <c r="C30" s="12"/>
      <c r="D30" s="11"/>
      <c r="E30" s="11"/>
      <c r="F30" s="20"/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7"/>
      <c r="B31" s="13" t="s">
        <v>30</v>
      </c>
      <c r="C31" s="9"/>
      <c r="D31" s="8"/>
      <c r="E31" s="8"/>
      <c r="F31" s="8">
        <f>SUM(F7,F18:F30)</f>
        <v>37768.1</v>
      </c>
      <c r="G31" s="1"/>
    </row>
    <row r="32" spans="1:7" ht="23.25" customHeight="1">
      <c r="A32" s="10"/>
      <c r="B32" s="7"/>
      <c r="C32" s="12"/>
      <c r="D32" s="11"/>
      <c r="E32" s="11"/>
      <c r="F32" s="11"/>
      <c r="G32" s="1"/>
    </row>
    <row r="33" spans="1:7" ht="24.75" customHeight="1">
      <c r="A33" s="7" t="s">
        <v>8</v>
      </c>
      <c r="B33" s="22" t="s">
        <v>9</v>
      </c>
      <c r="C33" s="9"/>
      <c r="D33" s="9"/>
      <c r="E33" s="9"/>
      <c r="F33" s="9"/>
      <c r="G33" s="1"/>
    </row>
    <row r="34" spans="1:7" ht="18" customHeight="1">
      <c r="A34" s="19">
        <v>1</v>
      </c>
      <c r="B34" s="21" t="s">
        <v>10</v>
      </c>
      <c r="C34" s="12"/>
      <c r="D34" s="11"/>
      <c r="E34" s="11"/>
      <c r="F34" s="20">
        <v>33368.7</v>
      </c>
      <c r="G34" s="1"/>
    </row>
    <row r="35" spans="1:7" ht="15" customHeight="1">
      <c r="A35" s="63">
        <v>1.1</v>
      </c>
      <c r="B35" s="16" t="s">
        <v>67</v>
      </c>
      <c r="C35" s="12"/>
      <c r="D35" s="11"/>
      <c r="E35" s="11"/>
      <c r="F35" s="20"/>
      <c r="G35" s="1"/>
    </row>
    <row r="36" spans="1:7" ht="15" customHeight="1">
      <c r="A36" s="63">
        <v>1.2</v>
      </c>
      <c r="B36" s="16" t="s">
        <v>11</v>
      </c>
      <c r="C36" s="12"/>
      <c r="D36" s="11"/>
      <c r="E36" s="11"/>
      <c r="F36" s="20"/>
      <c r="G36" s="1"/>
    </row>
    <row r="37" spans="1:7" ht="18" customHeight="1">
      <c r="A37" s="19">
        <v>2</v>
      </c>
      <c r="B37" s="55" t="s">
        <v>13</v>
      </c>
      <c r="C37" s="12"/>
      <c r="D37" s="11"/>
      <c r="E37" s="11"/>
      <c r="F37" s="20">
        <v>3193.6</v>
      </c>
      <c r="G37" s="1"/>
    </row>
    <row r="38" spans="1:7" ht="18" customHeight="1">
      <c r="A38" s="19">
        <v>3</v>
      </c>
      <c r="B38" s="60" t="s">
        <v>12</v>
      </c>
      <c r="C38" s="12"/>
      <c r="D38" s="11"/>
      <c r="E38" s="11"/>
      <c r="F38" s="20">
        <v>600</v>
      </c>
      <c r="G38" s="1"/>
    </row>
    <row r="39" spans="1:7" ht="18" customHeight="1">
      <c r="A39" s="19">
        <v>4</v>
      </c>
      <c r="B39" s="60" t="s">
        <v>15</v>
      </c>
      <c r="C39" s="12"/>
      <c r="D39" s="11"/>
      <c r="E39" s="11"/>
      <c r="F39" s="20">
        <v>20</v>
      </c>
      <c r="G39" s="1"/>
    </row>
    <row r="40" spans="1:7" ht="18" customHeight="1">
      <c r="A40" s="19">
        <v>5</v>
      </c>
      <c r="B40" s="55" t="s">
        <v>16</v>
      </c>
      <c r="C40" s="12"/>
      <c r="D40" s="11"/>
      <c r="E40" s="11"/>
      <c r="F40" s="20"/>
      <c r="G40" s="1"/>
    </row>
    <row r="41" spans="1:7" ht="18" customHeight="1">
      <c r="A41" s="19">
        <v>6</v>
      </c>
      <c r="B41" s="55" t="s">
        <v>17</v>
      </c>
      <c r="C41" s="12"/>
      <c r="D41" s="11"/>
      <c r="E41" s="11"/>
      <c r="F41" s="20"/>
      <c r="G41" s="1"/>
    </row>
    <row r="42" spans="1:7" ht="18" customHeight="1">
      <c r="A42" s="19">
        <v>7</v>
      </c>
      <c r="B42" s="60" t="s">
        <v>18</v>
      </c>
      <c r="C42" s="12"/>
      <c r="D42" s="12"/>
      <c r="E42" s="12"/>
      <c r="F42" s="12"/>
      <c r="G42" s="1"/>
    </row>
    <row r="43" spans="1:7" ht="18" customHeight="1">
      <c r="A43" s="63">
        <v>7.1</v>
      </c>
      <c r="B43" s="61" t="s">
        <v>19</v>
      </c>
      <c r="C43" s="12"/>
      <c r="D43" s="11"/>
      <c r="E43" s="11"/>
      <c r="F43" s="18"/>
      <c r="G43" s="1"/>
    </row>
    <row r="44" spans="1:7" ht="18" customHeight="1">
      <c r="A44" s="63">
        <v>7.2</v>
      </c>
      <c r="B44" s="62" t="s">
        <v>20</v>
      </c>
      <c r="C44" s="12"/>
      <c r="D44" s="11"/>
      <c r="E44" s="11"/>
      <c r="F44" s="18"/>
      <c r="G44" s="1"/>
    </row>
    <row r="45" spans="1:7" ht="18" customHeight="1">
      <c r="A45" s="63">
        <v>7.3</v>
      </c>
      <c r="B45" s="62" t="s">
        <v>21</v>
      </c>
      <c r="C45" s="12"/>
      <c r="D45" s="11"/>
      <c r="E45" s="11"/>
      <c r="F45" s="18"/>
      <c r="G45" s="1"/>
    </row>
    <row r="46" spans="1:7" ht="18" customHeight="1">
      <c r="A46" s="19">
        <v>8</v>
      </c>
      <c r="B46" s="55" t="s">
        <v>68</v>
      </c>
      <c r="C46" s="12"/>
      <c r="D46" s="11"/>
      <c r="E46" s="11"/>
      <c r="F46" s="20"/>
      <c r="G46" s="1"/>
    </row>
    <row r="47" spans="1:7" ht="18" customHeight="1">
      <c r="A47" s="19">
        <v>9</v>
      </c>
      <c r="B47" s="55" t="s">
        <v>22</v>
      </c>
      <c r="C47" s="12"/>
      <c r="D47" s="11"/>
      <c r="E47" s="11"/>
      <c r="F47" s="20">
        <v>15</v>
      </c>
      <c r="G47" s="1"/>
    </row>
    <row r="48" spans="1:7" ht="18" customHeight="1">
      <c r="A48" s="19">
        <v>10</v>
      </c>
      <c r="B48" s="60" t="s">
        <v>31</v>
      </c>
      <c r="C48" s="12"/>
      <c r="D48" s="11"/>
      <c r="E48" s="11"/>
      <c r="F48" s="20">
        <v>301.7</v>
      </c>
      <c r="G48" s="1"/>
    </row>
    <row r="49" spans="1:7" ht="18" customHeight="1">
      <c r="A49" s="19">
        <v>11</v>
      </c>
      <c r="B49" s="60" t="s">
        <v>23</v>
      </c>
      <c r="C49" s="12"/>
      <c r="D49" s="11"/>
      <c r="E49" s="11"/>
      <c r="F49" s="20"/>
      <c r="G49" s="1"/>
    </row>
    <row r="50" spans="1:7" ht="18" customHeight="1">
      <c r="A50" s="19">
        <v>12</v>
      </c>
      <c r="B50" s="55" t="s">
        <v>32</v>
      </c>
      <c r="C50" s="12"/>
      <c r="D50" s="11"/>
      <c r="E50" s="11"/>
      <c r="F50" s="20"/>
      <c r="G50" s="1"/>
    </row>
    <row r="51" spans="1:7" ht="18.75" customHeight="1">
      <c r="A51" s="19">
        <v>13</v>
      </c>
      <c r="B51" s="3" t="s">
        <v>55</v>
      </c>
      <c r="C51" s="12"/>
      <c r="D51" s="11"/>
      <c r="E51" s="11"/>
      <c r="F51" s="20"/>
      <c r="G51" s="1"/>
    </row>
    <row r="52" spans="1:8" ht="18" customHeight="1">
      <c r="A52" s="19">
        <v>14</v>
      </c>
      <c r="B52" s="55" t="s">
        <v>14</v>
      </c>
      <c r="C52" s="12"/>
      <c r="D52" s="11"/>
      <c r="E52" s="11"/>
      <c r="F52" s="20"/>
      <c r="G52" s="1"/>
      <c r="H52" s="81"/>
    </row>
    <row r="53" spans="1:8" ht="20.25" customHeight="1">
      <c r="A53" s="19">
        <v>15</v>
      </c>
      <c r="B53" s="55" t="s">
        <v>70</v>
      </c>
      <c r="C53" s="12"/>
      <c r="D53" s="11"/>
      <c r="E53" s="11"/>
      <c r="F53" s="20"/>
      <c r="G53" s="1"/>
      <c r="H53" s="81"/>
    </row>
    <row r="54" spans="1:7" ht="18" customHeight="1">
      <c r="A54" s="19">
        <v>16</v>
      </c>
      <c r="B54" s="55" t="s">
        <v>24</v>
      </c>
      <c r="C54" s="12"/>
      <c r="D54" s="11"/>
      <c r="E54" s="11"/>
      <c r="F54" s="20">
        <v>100</v>
      </c>
      <c r="G54" s="1"/>
    </row>
    <row r="55" spans="1:7" ht="18.75" customHeight="1">
      <c r="A55" s="19">
        <v>17</v>
      </c>
      <c r="B55" s="55" t="s">
        <v>25</v>
      </c>
      <c r="C55" s="12"/>
      <c r="D55" s="11"/>
      <c r="E55" s="11"/>
      <c r="F55" s="20"/>
      <c r="G55" s="1"/>
    </row>
    <row r="56" spans="1:7" ht="18.75" customHeight="1">
      <c r="A56" s="19">
        <v>18</v>
      </c>
      <c r="B56" s="55" t="s">
        <v>90</v>
      </c>
      <c r="C56" s="12"/>
      <c r="D56" s="11"/>
      <c r="E56" s="11"/>
      <c r="F56" s="20"/>
      <c r="G56" s="1"/>
    </row>
    <row r="57" spans="1:7" ht="18" customHeight="1">
      <c r="A57" s="19">
        <v>19</v>
      </c>
      <c r="B57" s="86" t="s">
        <v>63</v>
      </c>
      <c r="C57" s="12"/>
      <c r="D57" s="11"/>
      <c r="E57" s="11"/>
      <c r="F57" s="20"/>
      <c r="G57" s="1"/>
    </row>
    <row r="58" spans="1:7" ht="18.75" customHeight="1">
      <c r="A58" s="19">
        <v>20</v>
      </c>
      <c r="B58" s="72" t="s">
        <v>50</v>
      </c>
      <c r="C58" s="12"/>
      <c r="D58" s="11"/>
      <c r="E58" s="11"/>
      <c r="F58" s="20"/>
      <c r="G58" s="1"/>
    </row>
    <row r="59" spans="1:7" ht="18.75" customHeight="1">
      <c r="A59" s="19">
        <v>21</v>
      </c>
      <c r="B59" s="72" t="s">
        <v>52</v>
      </c>
      <c r="C59" s="12"/>
      <c r="D59" s="11"/>
      <c r="E59" s="11"/>
      <c r="F59" s="20"/>
      <c r="G59" s="1"/>
    </row>
    <row r="60" spans="1:7" ht="18.75" customHeight="1">
      <c r="A60" s="19">
        <v>22</v>
      </c>
      <c r="B60" s="72" t="s">
        <v>51</v>
      </c>
      <c r="C60" s="12"/>
      <c r="D60" s="11"/>
      <c r="E60" s="11"/>
      <c r="F60" s="20"/>
      <c r="G60" s="1"/>
    </row>
    <row r="61" spans="1:7" ht="18.75" customHeight="1">
      <c r="A61" s="19">
        <v>23</v>
      </c>
      <c r="B61" s="72" t="s">
        <v>53</v>
      </c>
      <c r="C61" s="12"/>
      <c r="D61" s="11"/>
      <c r="E61" s="11"/>
      <c r="F61" s="20"/>
      <c r="G61" s="1"/>
    </row>
    <row r="62" spans="1:7" ht="18.75" customHeight="1">
      <c r="A62" s="19">
        <v>24</v>
      </c>
      <c r="B62" s="72" t="s">
        <v>54</v>
      </c>
      <c r="C62" s="12"/>
      <c r="D62" s="11"/>
      <c r="E62" s="11"/>
      <c r="F62" s="20"/>
      <c r="G62" s="1"/>
    </row>
    <row r="63" spans="1:7" ht="18.75" customHeight="1">
      <c r="A63" s="19">
        <v>25</v>
      </c>
      <c r="B63" s="72" t="s">
        <v>85</v>
      </c>
      <c r="C63" s="12"/>
      <c r="D63" s="11"/>
      <c r="E63" s="11"/>
      <c r="F63" s="20"/>
      <c r="G63" s="1"/>
    </row>
    <row r="64" spans="1:7" ht="18.75" customHeight="1">
      <c r="A64" s="19">
        <v>26</v>
      </c>
      <c r="B64" s="72" t="s">
        <v>86</v>
      </c>
      <c r="C64" s="12"/>
      <c r="D64" s="11"/>
      <c r="E64" s="11"/>
      <c r="F64" s="20"/>
      <c r="G64" s="1"/>
    </row>
    <row r="65" spans="1:7" ht="18.75" customHeight="1">
      <c r="A65" s="19">
        <v>27</v>
      </c>
      <c r="B65" s="72" t="s">
        <v>83</v>
      </c>
      <c r="C65" s="12"/>
      <c r="D65" s="11"/>
      <c r="E65" s="11"/>
      <c r="F65" s="20"/>
      <c r="G65" s="1"/>
    </row>
    <row r="66" spans="1:7" ht="18.75" customHeight="1">
      <c r="A66" s="19">
        <v>28</v>
      </c>
      <c r="B66" s="97" t="s">
        <v>101</v>
      </c>
      <c r="C66" s="97"/>
      <c r="D66" s="11"/>
      <c r="E66" s="11"/>
      <c r="F66" s="20"/>
      <c r="G66" s="1"/>
    </row>
    <row r="67" spans="1:7" ht="18.75" customHeight="1">
      <c r="A67" s="19">
        <v>29</v>
      </c>
      <c r="B67" s="1" t="s">
        <v>29</v>
      </c>
      <c r="C67" s="12"/>
      <c r="D67" s="11"/>
      <c r="E67" s="11"/>
      <c r="F67" s="20">
        <v>165</v>
      </c>
      <c r="G67" s="1"/>
    </row>
    <row r="68" spans="1:7" ht="18.75" customHeight="1">
      <c r="A68" s="19">
        <v>30</v>
      </c>
      <c r="B68" s="1"/>
      <c r="C68" s="12"/>
      <c r="D68" s="11"/>
      <c r="E68" s="11"/>
      <c r="F68" s="20"/>
      <c r="G68" s="1"/>
    </row>
    <row r="69" spans="1:7" ht="18.75" customHeight="1">
      <c r="A69" s="19">
        <v>31</v>
      </c>
      <c r="B69" s="1"/>
      <c r="C69" s="12"/>
      <c r="D69" s="11"/>
      <c r="E69" s="11"/>
      <c r="F69" s="20"/>
      <c r="G69" s="1"/>
    </row>
    <row r="70" spans="1:7" ht="18.75" customHeight="1">
      <c r="A70" s="19">
        <v>32</v>
      </c>
      <c r="B70" s="1" t="s">
        <v>100</v>
      </c>
      <c r="C70" s="12"/>
      <c r="D70" s="11"/>
      <c r="E70" s="11"/>
      <c r="F70" s="20"/>
      <c r="G70" s="1"/>
    </row>
    <row r="71" spans="1:7" ht="18" customHeight="1">
      <c r="A71" s="19">
        <v>33</v>
      </c>
      <c r="B71" s="1" t="s">
        <v>26</v>
      </c>
      <c r="C71" s="12"/>
      <c r="D71" s="11"/>
      <c r="E71" s="11"/>
      <c r="F71" s="20"/>
      <c r="G71" s="1"/>
    </row>
    <row r="72" spans="1:7" ht="18" customHeight="1">
      <c r="A72" s="63">
        <v>33.1</v>
      </c>
      <c r="B72" s="62" t="s">
        <v>27</v>
      </c>
      <c r="C72" s="12"/>
      <c r="D72" s="11"/>
      <c r="E72" s="11"/>
      <c r="F72" s="20"/>
      <c r="G72" s="1"/>
    </row>
    <row r="73" spans="1:7" ht="18" customHeight="1">
      <c r="A73" s="19">
        <v>34</v>
      </c>
      <c r="B73" s="55" t="s">
        <v>69</v>
      </c>
      <c r="C73" s="12"/>
      <c r="D73" s="11"/>
      <c r="E73" s="11"/>
      <c r="F73" s="18"/>
      <c r="G73" s="1"/>
    </row>
    <row r="74" spans="1:16" s="14" customFormat="1" ht="20.25" customHeight="1">
      <c r="A74" s="19">
        <v>35</v>
      </c>
      <c r="B74" s="55" t="s">
        <v>28</v>
      </c>
      <c r="C74" s="12"/>
      <c r="D74" s="11"/>
      <c r="E74" s="11"/>
      <c r="F74" s="20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9">
        <v>36</v>
      </c>
      <c r="B75" s="72" t="s">
        <v>29</v>
      </c>
      <c r="C75" s="9"/>
      <c r="D75" s="8"/>
      <c r="E75" s="8"/>
      <c r="F75" s="20"/>
      <c r="G75" s="83"/>
    </row>
    <row r="76" spans="1:7" ht="23.25" customHeight="1">
      <c r="A76" s="59"/>
      <c r="B76" s="73" t="s">
        <v>33</v>
      </c>
      <c r="C76" s="9"/>
      <c r="D76" s="8"/>
      <c r="E76" s="8"/>
      <c r="F76" s="8">
        <f>SUM(F34,F37:F42,F46:F71,F73:F75)</f>
        <v>37763.99999999999</v>
      </c>
      <c r="G76" s="83">
        <f>+F31-F76</f>
        <v>4.100000000005821</v>
      </c>
    </row>
    <row r="77" spans="2:7" ht="18">
      <c r="B77" s="3"/>
      <c r="C77" s="3"/>
      <c r="D77" s="3"/>
      <c r="E77" s="3"/>
      <c r="F77" s="10"/>
      <c r="G77" s="1"/>
    </row>
    <row r="78" spans="2:7" ht="18">
      <c r="B78" s="3"/>
      <c r="C78" s="3"/>
      <c r="D78" s="3"/>
      <c r="E78" s="3"/>
      <c r="F78" s="10"/>
      <c r="G78" s="1"/>
    </row>
    <row r="79" spans="2:7" ht="18">
      <c r="B79" s="3"/>
      <c r="C79" s="3"/>
      <c r="D79" s="3"/>
      <c r="E79" s="3"/>
      <c r="F79" s="10"/>
      <c r="G79" s="1"/>
    </row>
    <row r="80" spans="2:6" ht="18">
      <c r="B80" s="3"/>
      <c r="C80" s="3"/>
      <c r="D80" s="3"/>
      <c r="E80" s="3"/>
      <c r="F80" s="10"/>
    </row>
    <row r="81" spans="2:6" ht="18">
      <c r="B81" s="3"/>
      <c r="C81" s="3"/>
      <c r="D81" s="3"/>
      <c r="E81" s="3"/>
      <c r="F81" s="10"/>
    </row>
    <row r="82" spans="2:6" ht="18">
      <c r="B82" s="3"/>
      <c r="C82" s="3"/>
      <c r="D82" s="3"/>
      <c r="E82" s="3"/>
      <c r="F82" s="10"/>
    </row>
    <row r="83" spans="2:6" ht="18">
      <c r="B83" s="3"/>
      <c r="C83" s="3"/>
      <c r="D83" s="3"/>
      <c r="E83" s="3"/>
      <c r="F83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4.8515625" style="27" customWidth="1"/>
    <col min="6" max="6" width="10.7109375" style="79" bestFit="1" customWidth="1"/>
    <col min="7" max="14" width="9.140625" style="79" customWidth="1"/>
    <col min="15" max="16384" width="9.140625" style="27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4" customFormat="1" ht="24.75" customHeight="1">
      <c r="A2" s="96" t="s">
        <v>104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94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8"/>
      <c r="B4" s="48"/>
      <c r="E4" s="49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0"/>
      <c r="B5" s="51" t="s">
        <v>34</v>
      </c>
      <c r="C5" s="57" t="s">
        <v>92</v>
      </c>
      <c r="D5" s="57" t="s">
        <v>93</v>
      </c>
      <c r="E5" s="57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29" t="s">
        <v>0</v>
      </c>
      <c r="B6" s="30" t="s">
        <v>35</v>
      </c>
      <c r="C6" s="43">
        <v>4.1</v>
      </c>
      <c r="D6" s="43">
        <v>4.1</v>
      </c>
      <c r="E6" s="31">
        <f aca="true" t="shared" si="0" ref="E6:E12">D6-C6</f>
        <v>0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29" t="s">
        <v>8</v>
      </c>
      <c r="B7" s="30" t="s">
        <v>75</v>
      </c>
      <c r="C7" s="31">
        <f>SUM(C8,C19:C31)</f>
        <v>38951</v>
      </c>
      <c r="D7" s="31">
        <v>37764</v>
      </c>
      <c r="E7" s="31">
        <f t="shared" si="0"/>
        <v>-1187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4">
        <v>1</v>
      </c>
      <c r="B8" s="25" t="s">
        <v>78</v>
      </c>
      <c r="C8" s="44">
        <v>38951</v>
      </c>
      <c r="D8" s="44">
        <v>37764</v>
      </c>
      <c r="E8" s="33">
        <f t="shared" si="0"/>
        <v>-1187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4"/>
      <c r="B9" s="25" t="s">
        <v>95</v>
      </c>
      <c r="C9" s="44">
        <v>10910.6</v>
      </c>
      <c r="D9" s="44">
        <v>10503.3</v>
      </c>
      <c r="E9" s="33">
        <f t="shared" si="0"/>
        <v>-407.3000000000011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4"/>
      <c r="B10" s="25" t="s">
        <v>96</v>
      </c>
      <c r="C10" s="44">
        <v>22255</v>
      </c>
      <c r="D10" s="44">
        <v>21557.1</v>
      </c>
      <c r="E10" s="33">
        <f t="shared" si="0"/>
        <v>-697.9000000000015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4"/>
      <c r="B11" s="25" t="s">
        <v>97</v>
      </c>
      <c r="C11" s="44">
        <v>584.6</v>
      </c>
      <c r="D11" s="44">
        <v>5022.7</v>
      </c>
      <c r="E11" s="33">
        <f t="shared" si="0"/>
        <v>4438.099999999999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4"/>
      <c r="B12" s="25" t="s">
        <v>98</v>
      </c>
      <c r="C12" s="44">
        <v>600.8</v>
      </c>
      <c r="D12" s="44">
        <v>680.9</v>
      </c>
      <c r="E12" s="33">
        <f t="shared" si="0"/>
        <v>80.10000000000002</v>
      </c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8" customFormat="1" ht="17.25" customHeight="1">
      <c r="A13" s="26">
        <v>1.1</v>
      </c>
      <c r="B13" s="65" t="s">
        <v>64</v>
      </c>
      <c r="C13" s="46">
        <f>C14+C15</f>
        <v>0</v>
      </c>
      <c r="D13" s="46">
        <f>D14+D15</f>
        <v>0</v>
      </c>
      <c r="E13" s="35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8" customFormat="1" ht="17.25" customHeight="1">
      <c r="A14" s="26"/>
      <c r="B14" s="25" t="s">
        <v>95</v>
      </c>
      <c r="C14" s="46"/>
      <c r="D14" s="46"/>
      <c r="E14" s="35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8" customFormat="1" ht="17.25" customHeight="1">
      <c r="A15" s="26"/>
      <c r="B15" s="25" t="s">
        <v>96</v>
      </c>
      <c r="C15" s="46"/>
      <c r="D15" s="46"/>
      <c r="E15" s="35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8" customFormat="1" ht="17.25" customHeight="1">
      <c r="A16" s="26">
        <v>1.2</v>
      </c>
      <c r="B16" s="65" t="s">
        <v>81</v>
      </c>
      <c r="C16" s="46">
        <f>C17+C18</f>
        <v>0</v>
      </c>
      <c r="D16" s="46">
        <f>D17+D18</f>
        <v>0</v>
      </c>
      <c r="E16" s="35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8" customFormat="1" ht="17.25" customHeight="1">
      <c r="A17" s="26"/>
      <c r="B17" s="25" t="s">
        <v>96</v>
      </c>
      <c r="C17" s="46"/>
      <c r="D17" s="46"/>
      <c r="E17" s="35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8" customFormat="1" ht="17.25" customHeight="1">
      <c r="A18" s="26"/>
      <c r="B18" s="25" t="s">
        <v>97</v>
      </c>
      <c r="C18" s="46"/>
      <c r="D18" s="46"/>
      <c r="E18" s="35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4">
        <v>2</v>
      </c>
      <c r="B19" s="2" t="s">
        <v>2</v>
      </c>
      <c r="C19" s="44"/>
      <c r="D19" s="44"/>
      <c r="E19" s="33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4">
        <v>3</v>
      </c>
      <c r="B20" s="2" t="s">
        <v>65</v>
      </c>
      <c r="C20" s="44"/>
      <c r="D20" s="44"/>
      <c r="E20" s="33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4">
        <v>4</v>
      </c>
      <c r="B21" s="2" t="s">
        <v>66</v>
      </c>
      <c r="C21" s="44"/>
      <c r="D21" s="44"/>
      <c r="E21" s="33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4">
        <v>5</v>
      </c>
      <c r="B22" s="56" t="s">
        <v>62</v>
      </c>
      <c r="C22" s="44"/>
      <c r="D22" s="44"/>
      <c r="E22" s="33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4">
        <v>6</v>
      </c>
      <c r="B23" s="2" t="s">
        <v>84</v>
      </c>
      <c r="C23" s="44"/>
      <c r="D23" s="44"/>
      <c r="E23" s="33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4">
        <v>7</v>
      </c>
      <c r="B24" s="2" t="s">
        <v>3</v>
      </c>
      <c r="C24" s="44"/>
      <c r="D24" s="44"/>
      <c r="E24" s="33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4">
        <v>8</v>
      </c>
      <c r="B25" s="56" t="s">
        <v>4</v>
      </c>
      <c r="C25" s="44"/>
      <c r="D25" s="44"/>
      <c r="E25" s="33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4">
        <v>9</v>
      </c>
      <c r="B26" s="32" t="s">
        <v>36</v>
      </c>
      <c r="C26" s="44"/>
      <c r="D26" s="44"/>
      <c r="E26" s="33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4">
        <v>10</v>
      </c>
      <c r="B27" s="32" t="s">
        <v>6</v>
      </c>
      <c r="C27" s="44"/>
      <c r="D27" s="44"/>
      <c r="E27" s="33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4">
        <v>11</v>
      </c>
      <c r="B28" s="45"/>
      <c r="C28" s="44"/>
      <c r="D28" s="44"/>
      <c r="E28" s="33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4">
        <v>12</v>
      </c>
      <c r="B29" s="45"/>
      <c r="C29" s="44"/>
      <c r="D29" s="44"/>
      <c r="E29" s="33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4">
        <v>13</v>
      </c>
      <c r="B30" s="45"/>
      <c r="C30" s="44"/>
      <c r="D30" s="44"/>
      <c r="E30" s="33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4">
        <v>14</v>
      </c>
      <c r="B31" s="32" t="s">
        <v>37</v>
      </c>
      <c r="C31" s="44"/>
      <c r="D31" s="44"/>
      <c r="E31" s="33">
        <f t="shared" si="2"/>
        <v>0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29" t="s">
        <v>38</v>
      </c>
      <c r="B32" s="30" t="s">
        <v>39</v>
      </c>
      <c r="C32" s="31">
        <v>38951</v>
      </c>
      <c r="D32" s="31">
        <v>37764</v>
      </c>
      <c r="E32" s="31">
        <f>E33+E77</f>
        <v>-1187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73</v>
      </c>
      <c r="B33" s="30" t="s">
        <v>76</v>
      </c>
      <c r="C33" s="31">
        <v>38951</v>
      </c>
      <c r="D33" s="31">
        <v>37764</v>
      </c>
      <c r="E33" s="31">
        <f>D33-C33</f>
        <v>-1187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4">
        <v>1</v>
      </c>
      <c r="B34" s="45" t="s">
        <v>10</v>
      </c>
      <c r="C34" s="44">
        <v>33368.7</v>
      </c>
      <c r="D34" s="44">
        <v>33368.7</v>
      </c>
      <c r="E34" s="33">
        <f t="shared" si="2"/>
        <v>0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0">
        <v>1.1</v>
      </c>
      <c r="B35" s="34" t="s">
        <v>67</v>
      </c>
      <c r="C35" s="44"/>
      <c r="D35" s="44"/>
      <c r="E35" s="33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0">
        <v>1.2</v>
      </c>
      <c r="B36" s="34" t="s">
        <v>11</v>
      </c>
      <c r="C36" s="46"/>
      <c r="D36" s="44"/>
      <c r="E36" s="33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4">
        <v>2</v>
      </c>
      <c r="B37" s="2" t="s">
        <v>13</v>
      </c>
      <c r="C37" s="44">
        <v>4500</v>
      </c>
      <c r="D37" s="44">
        <v>3193.6</v>
      </c>
      <c r="E37" s="33">
        <f t="shared" si="2"/>
        <v>-1306.4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4">
        <v>3</v>
      </c>
      <c r="B38" s="66" t="s">
        <v>12</v>
      </c>
      <c r="C38" s="44">
        <v>600</v>
      </c>
      <c r="D38" s="44">
        <v>600</v>
      </c>
      <c r="E38" s="33">
        <f t="shared" si="2"/>
        <v>0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4">
        <v>4</v>
      </c>
      <c r="B39" s="66" t="s">
        <v>15</v>
      </c>
      <c r="C39" s="44">
        <v>20</v>
      </c>
      <c r="D39" s="44">
        <v>20</v>
      </c>
      <c r="E39" s="33">
        <f t="shared" si="2"/>
        <v>0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4">
        <v>5</v>
      </c>
      <c r="B40" s="2" t="s">
        <v>16</v>
      </c>
      <c r="C40" s="44"/>
      <c r="D40" s="44"/>
      <c r="E40" s="33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4">
        <v>6</v>
      </c>
      <c r="B41" s="2" t="s">
        <v>17</v>
      </c>
      <c r="C41" s="44"/>
      <c r="D41" s="44"/>
      <c r="E41" s="33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8">
      <c r="A42" s="24">
        <v>7</v>
      </c>
      <c r="B42" s="66" t="s">
        <v>18</v>
      </c>
      <c r="C42" s="33">
        <f>SUM(C43:C45)</f>
        <v>0</v>
      </c>
      <c r="D42" s="33">
        <f>SUM(D43:D45)</f>
        <v>0</v>
      </c>
      <c r="E42" s="33">
        <f t="shared" si="3"/>
        <v>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8">
      <c r="A43" s="40">
        <v>7.1</v>
      </c>
      <c r="B43" s="67" t="s">
        <v>19</v>
      </c>
      <c r="C43" s="44"/>
      <c r="D43" s="44"/>
      <c r="E43" s="33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0">
        <v>7.2</v>
      </c>
      <c r="B44" s="68" t="s">
        <v>20</v>
      </c>
      <c r="C44" s="46"/>
      <c r="D44" s="46"/>
      <c r="E44" s="35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8">
      <c r="A45" s="40">
        <v>7.3</v>
      </c>
      <c r="B45" s="68" t="s">
        <v>21</v>
      </c>
      <c r="C45" s="46"/>
      <c r="D45" s="46"/>
      <c r="E45" s="35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4">
        <v>8</v>
      </c>
      <c r="B46" s="36" t="s">
        <v>68</v>
      </c>
      <c r="C46" s="46"/>
      <c r="D46" s="46"/>
      <c r="E46" s="35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4">
        <v>9</v>
      </c>
      <c r="B47" s="36" t="s">
        <v>22</v>
      </c>
      <c r="C47" s="44">
        <v>15</v>
      </c>
      <c r="D47" s="44">
        <v>15</v>
      </c>
      <c r="E47" s="33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4">
        <v>10</v>
      </c>
      <c r="B48" s="36" t="s">
        <v>31</v>
      </c>
      <c r="C48" s="44"/>
      <c r="D48" s="44"/>
      <c r="E48" s="33">
        <f t="shared" si="3"/>
        <v>0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4">
        <v>11</v>
      </c>
      <c r="B49" s="36" t="s">
        <v>23</v>
      </c>
      <c r="C49" s="44">
        <v>197.3</v>
      </c>
      <c r="D49" s="44">
        <v>301.7</v>
      </c>
      <c r="E49" s="33">
        <f t="shared" si="3"/>
        <v>104.39999999999998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4">
        <v>12</v>
      </c>
      <c r="B50" s="36" t="s">
        <v>32</v>
      </c>
      <c r="C50" s="44"/>
      <c r="D50" s="44"/>
      <c r="E50" s="33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4">
        <v>13</v>
      </c>
      <c r="B51" s="36" t="s">
        <v>55</v>
      </c>
      <c r="C51" s="44"/>
      <c r="D51" s="44"/>
      <c r="E51" s="33">
        <f aca="true" t="shared" si="4" ref="E51:E79">D51-C51</f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4">
        <v>14</v>
      </c>
      <c r="B52" s="36" t="s">
        <v>14</v>
      </c>
      <c r="C52" s="44"/>
      <c r="D52" s="44"/>
      <c r="E52" s="33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4">
        <v>15</v>
      </c>
      <c r="B53" s="36" t="s">
        <v>70</v>
      </c>
      <c r="C53" s="44"/>
      <c r="D53" s="44"/>
      <c r="E53" s="33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4">
        <v>16</v>
      </c>
      <c r="B54" s="36" t="s">
        <v>24</v>
      </c>
      <c r="C54" s="44">
        <v>100</v>
      </c>
      <c r="D54" s="44">
        <v>100</v>
      </c>
      <c r="E54" s="33">
        <f t="shared" si="4"/>
        <v>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4">
        <v>17</v>
      </c>
      <c r="B55" s="36" t="s">
        <v>25</v>
      </c>
      <c r="C55" s="44"/>
      <c r="D55" s="44"/>
      <c r="E55" s="33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4">
        <v>18</v>
      </c>
      <c r="B56" s="36" t="s">
        <v>90</v>
      </c>
      <c r="C56" s="44"/>
      <c r="D56" s="44"/>
      <c r="E56" s="33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4">
        <v>19</v>
      </c>
      <c r="B57" s="36" t="s">
        <v>63</v>
      </c>
      <c r="C57" s="44"/>
      <c r="D57" s="44"/>
      <c r="E57" s="33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4">
        <v>20</v>
      </c>
      <c r="B58" s="36" t="s">
        <v>50</v>
      </c>
      <c r="C58" s="44"/>
      <c r="D58" s="44"/>
      <c r="E58" s="33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4">
        <v>21</v>
      </c>
      <c r="B59" s="36" t="s">
        <v>52</v>
      </c>
      <c r="C59" s="44"/>
      <c r="D59" s="44"/>
      <c r="E59" s="33">
        <f t="shared" si="4"/>
        <v>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4">
        <v>22</v>
      </c>
      <c r="B60" s="36" t="s">
        <v>51</v>
      </c>
      <c r="C60" s="44"/>
      <c r="D60" s="44"/>
      <c r="E60" s="33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4">
        <v>23</v>
      </c>
      <c r="B61" s="36" t="s">
        <v>53</v>
      </c>
      <c r="C61" s="44"/>
      <c r="D61" s="44"/>
      <c r="E61" s="33">
        <f t="shared" si="4"/>
        <v>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4">
        <v>24</v>
      </c>
      <c r="B62" s="36" t="s">
        <v>54</v>
      </c>
      <c r="C62" s="44"/>
      <c r="D62" s="44"/>
      <c r="E62" s="33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4">
        <v>25</v>
      </c>
      <c r="B63" s="36" t="s">
        <v>85</v>
      </c>
      <c r="C63" s="44"/>
      <c r="D63" s="44"/>
      <c r="E63" s="33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4">
        <v>26</v>
      </c>
      <c r="B64" s="36" t="s">
        <v>86</v>
      </c>
      <c r="C64" s="44"/>
      <c r="D64" s="44"/>
      <c r="E64" s="33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4">
        <v>27</v>
      </c>
      <c r="B65" s="36" t="s">
        <v>83</v>
      </c>
      <c r="C65" s="44"/>
      <c r="D65" s="44"/>
      <c r="E65" s="33">
        <f t="shared" si="4"/>
        <v>0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4">
        <v>28</v>
      </c>
      <c r="B66" s="25" t="s">
        <v>105</v>
      </c>
      <c r="C66" s="44">
        <v>165</v>
      </c>
      <c r="D66" s="44">
        <v>165</v>
      </c>
      <c r="E66" s="33">
        <f t="shared" si="4"/>
        <v>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4">
        <v>29</v>
      </c>
      <c r="B67" s="25"/>
      <c r="C67" s="44"/>
      <c r="D67" s="44"/>
      <c r="E67" s="33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4">
        <v>30</v>
      </c>
      <c r="B68" s="25"/>
      <c r="C68" s="44"/>
      <c r="D68" s="44"/>
      <c r="E68" s="33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4">
        <v>31</v>
      </c>
      <c r="B69" s="25"/>
      <c r="C69" s="44"/>
      <c r="D69" s="44"/>
      <c r="E69" s="33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4">
        <v>32</v>
      </c>
      <c r="B70" s="25"/>
      <c r="C70" s="44"/>
      <c r="D70" s="44"/>
      <c r="E70" s="33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4">
        <v>33</v>
      </c>
      <c r="B71" s="36" t="s">
        <v>40</v>
      </c>
      <c r="C71" s="33">
        <f>SUM(C72:C74)</f>
        <v>0</v>
      </c>
      <c r="D71" s="33">
        <f>SUM(D72:D74)</f>
        <v>0</v>
      </c>
      <c r="E71" s="33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1">
        <v>33.1</v>
      </c>
      <c r="B72" s="37" t="s">
        <v>41</v>
      </c>
      <c r="C72" s="44"/>
      <c r="D72" s="44"/>
      <c r="E72" s="33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1">
        <v>33.2</v>
      </c>
      <c r="B73" s="37" t="s">
        <v>57</v>
      </c>
      <c r="C73" s="44"/>
      <c r="D73" s="44"/>
      <c r="E73" s="33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1">
        <v>33.3</v>
      </c>
      <c r="B74" s="37" t="s">
        <v>71</v>
      </c>
      <c r="C74" s="44"/>
      <c r="D74" s="44"/>
      <c r="E74" s="33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2">
        <v>34</v>
      </c>
      <c r="B75" s="36" t="s">
        <v>42</v>
      </c>
      <c r="C75" s="44"/>
      <c r="D75" s="44"/>
      <c r="E75" s="33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2">
        <v>35</v>
      </c>
      <c r="B76" s="32" t="s">
        <v>43</v>
      </c>
      <c r="C76" s="44"/>
      <c r="D76" s="44"/>
      <c r="E76" s="33">
        <f t="shared" si="4"/>
        <v>0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74</v>
      </c>
      <c r="B77" s="30" t="s">
        <v>77</v>
      </c>
      <c r="C77" s="31">
        <f>+C78+C87</f>
        <v>0</v>
      </c>
      <c r="D77" s="31">
        <f>+D78+D87</f>
        <v>0</v>
      </c>
      <c r="E77" s="33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2">
        <v>1</v>
      </c>
      <c r="B78" s="38" t="s">
        <v>44</v>
      </c>
      <c r="C78" s="33">
        <f>SUM(C79:C86)</f>
        <v>0</v>
      </c>
      <c r="D78" s="33">
        <f>SUM(D79:D86)</f>
        <v>0</v>
      </c>
      <c r="E78" s="33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1">
        <v>1.1</v>
      </c>
      <c r="B79" s="87" t="s">
        <v>72</v>
      </c>
      <c r="C79" s="44"/>
      <c r="D79" s="44"/>
      <c r="E79" s="33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1">
        <v>1.2</v>
      </c>
      <c r="B80" s="87" t="s">
        <v>46</v>
      </c>
      <c r="C80" s="44"/>
      <c r="D80" s="44"/>
      <c r="E80" s="33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1">
        <v>1.3</v>
      </c>
      <c r="B81" s="87" t="s">
        <v>45</v>
      </c>
      <c r="C81" s="46"/>
      <c r="D81" s="44"/>
      <c r="E81" s="33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1">
        <v>1.4</v>
      </c>
      <c r="B82" s="87" t="s">
        <v>87</v>
      </c>
      <c r="C82" s="46"/>
      <c r="D82" s="44"/>
      <c r="E82" s="33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1">
        <v>1.5</v>
      </c>
      <c r="B83" s="87" t="s">
        <v>88</v>
      </c>
      <c r="C83" s="46"/>
      <c r="D83" s="44"/>
      <c r="E83" s="33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1">
        <v>1.6</v>
      </c>
      <c r="B84" s="87" t="s">
        <v>89</v>
      </c>
      <c r="C84" s="46"/>
      <c r="D84" s="44"/>
      <c r="E84" s="33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1">
        <v>1.7</v>
      </c>
      <c r="B85" s="47"/>
      <c r="C85" s="46"/>
      <c r="D85" s="44"/>
      <c r="E85" s="33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1">
        <v>1.8</v>
      </c>
      <c r="B86" s="39"/>
      <c r="C86" s="44"/>
      <c r="D86" s="44"/>
      <c r="E86" s="33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2">
        <v>2</v>
      </c>
      <c r="B87" s="38" t="s">
        <v>47</v>
      </c>
      <c r="C87" s="33">
        <f>SUM(C88:C90)</f>
        <v>0</v>
      </c>
      <c r="D87" s="33">
        <f>SUM(D88:D90)</f>
        <v>0</v>
      </c>
      <c r="E87" s="33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1">
        <v>2.1</v>
      </c>
      <c r="B88" s="39" t="s">
        <v>80</v>
      </c>
      <c r="C88" s="46"/>
      <c r="D88" s="44"/>
      <c r="E88" s="33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1">
        <v>2.2</v>
      </c>
      <c r="B89" s="85" t="s">
        <v>79</v>
      </c>
      <c r="C89" s="46"/>
      <c r="D89" s="44"/>
      <c r="E89" s="33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1">
        <v>2.3</v>
      </c>
      <c r="B90" s="39" t="s">
        <v>58</v>
      </c>
      <c r="C90" s="46"/>
      <c r="D90" s="44"/>
      <c r="E90" s="33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4" customFormat="1" ht="8.25" customHeight="1">
      <c r="A91" s="52"/>
      <c r="B91" s="53"/>
      <c r="C91" s="17"/>
      <c r="D91" s="17"/>
      <c r="E91" s="17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2017-03-09T09:54:41Z</dcterms:modified>
  <cp:category/>
  <cp:version/>
  <cp:contentType/>
  <cp:contentStatus/>
</cp:coreProperties>
</file>