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<sst xmlns="http://schemas.openxmlformats.org/spreadsheetml/2006/main" count="163" uniqueCount="107">
  <si>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</si>
  <si>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</si>
  <si>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</si>
  <si>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</si>
  <si>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</si>
  <si>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</si>
  <si>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</si>
  <si>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</si>
  <si>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</si>
  <si>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</si>
  <si>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</si>
  <si>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</si>
  <si>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</si>
  <si>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</si>
  <si>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</si>
  <si>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</si>
  <si>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</si>
  <si>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</si>
  <si>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</si>
  <si>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</si>
  <si>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</si>
  <si>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</si>
  <si>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</si>
  <si>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</si>
  <si>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</si>
  <si>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</si>
  <si>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</si>
  <si>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</si>
  <si>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</si>
  <si>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</si>
  <si>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</si>
  <si>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</si>
  <si>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</si>
  <si>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</si>
  <si>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</si>
  <si>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</si>
  <si>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</si>
  <si>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</si>
  <si>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</si>
  <si>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</si>
  <si>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</si>
  <si>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</si>
  <si>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</si>
  <si>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</si>
  <si>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</si>
  <si>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</si>
  <si>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</si>
  <si>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</si>
  <si>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</si>
  <si>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</si>
  <si>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</si>
  <si>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</si>
  <si>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</si>
  <si>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</si>
  <si>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</si>
  <si>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</si>
  <si>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</si>
  <si>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</si>
  <si>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</si>
  <si>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</si>
  <si>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</si>
  <si>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</si>
  <si>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</si>
  <si>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</si>
  <si>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</si>
  <si>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</si>
  <si>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</si>
  <si>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</si>
  <si>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</si>
  <si>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</si>
  <si>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</si>
  <si>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</si>
  <si>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</si>
  <si>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</si>
  <si>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</si>
  <si>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</si>
  <si>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</si>
  <si>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</si>
  <si>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</si>
  <si>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</si>
  <si>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</si>
  <si>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</si>
  <si>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</si>
  <si>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</si>
  <si>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</si>
  <si>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</si>
  <si>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</si>
  <si>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</si>
  <si>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</si>
  <si>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</si>
  <si>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</si>
  <si>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</si>
  <si>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</si>
  <si>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</si>
  <si>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</si>
  <si>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</si>
  <si>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</si>
  <si>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</si>
  <si>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</si>
  <si>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</si>
  <si>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</si>
  <si>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</si>
  <si>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</si>
  <si>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>Այլ   ծախսեր</t>
  </si>
  <si>
    <t xml:space="preserve">«ԳՅՈՒՄՐՈՒ ՀՄ.4 ՀԻՄՆԱԿԱՆ  ԴՊՐՈՑ» ՊՈԱԿ-ի </t>
  </si>
  <si>
    <t>Այլ ծախսեր</t>
  </si>
  <si>
    <t xml:space="preserve">«ԳՅՈՒՄՐՈՒ ՀՄ.4 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</si>
</sst>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28">
      <selection activeCell="B20" sqref="B2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106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F8+F9+'Ekamutner ev caxser'!E2000+F11+F12+F15</f>
        <v>65371.8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28685.3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36686.5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/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>
        <v>1916.6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67288.40000000001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61022.4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3110.9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583.4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79.6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>
        <v>120</v>
      </c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>
        <v>60</v>
      </c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>
        <v>72</v>
      </c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>
        <v>72</v>
      </c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>
        <v>0.5</v>
      </c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151.7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264.3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>
        <v>174.1</v>
      </c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>
        <v>113.4</v>
      </c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685.2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30.7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61.5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5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57.5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>
        <v>58.2</v>
      </c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>
        <v>18</v>
      </c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>
        <v>95.4</v>
      </c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97.4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>
        <v>115</v>
      </c>
      <c r="G66" s="1"/>
    </row>
    <row r="67" spans="1:7" ht="18.75" customHeight="1">
      <c r="A67" s="19">
        <v>29</v>
      </c>
      <c r="B67" s="1" t="s">
        <v>105</v>
      </c>
      <c r="C67" s="12"/>
      <c r="D67" s="11"/>
      <c r="E67" s="11"/>
      <c r="F67" s="20">
        <v>381.2</v>
      </c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67288.39999999998</v>
      </c>
      <c r="G76" s="83"/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2">
      <selection activeCell="D7" sqref="D7"/>
    </sheetView>
  </sheetViews>
  <sheetFormatPr defaultColWidth="9.140625" defaultRowHeight="12.75"/>
  <cols>
    <col min="1" max="1" width="4.8515625" style="27" customWidth="1"/>
    <col min="2" max="2" width="49.8515625" style="27" customWidth="1"/>
    <col min="3" max="4" width="13.00390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/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67500.7</v>
      </c>
      <c r="D7" s="31">
        <f>SUM(D8,D19:D31)</f>
        <v>67371.8</v>
      </c>
      <c r="E7" s="31">
        <f t="shared" si="0"/>
        <v>-128.89999999999418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65500.7</v>
      </c>
      <c r="D8" s="44">
        <f>D9+D10+D11+D13+D16+D12</f>
        <v>65371.8</v>
      </c>
      <c r="E8" s="33">
        <f t="shared" si="0"/>
        <v>-128.89999999999418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28836.2</v>
      </c>
      <c r="D9" s="44">
        <v>28685.3</v>
      </c>
      <c r="E9" s="33">
        <f t="shared" si="0"/>
        <v>-150.90000000000146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36664.5</v>
      </c>
      <c r="D10" s="44">
        <v>36686.5</v>
      </c>
      <c r="E10" s="33">
        <f t="shared" si="0"/>
        <v>22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/>
      <c r="D11" s="44"/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>
        <v>2000</v>
      </c>
      <c r="D31" s="44">
        <v>2000</v>
      </c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67500.7</v>
      </c>
      <c r="D32" s="31">
        <f>D33+D77</f>
        <v>67371.79999999999</v>
      </c>
      <c r="E32" s="31">
        <f>E33+E77</f>
        <v>-128.90000000000873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67500.7</v>
      </c>
      <c r="D33" s="31">
        <f>SUM(D34,D37:D42,D46:D71,D75:D76)</f>
        <v>67371.79999999999</v>
      </c>
      <c r="E33" s="31">
        <f t="shared" si="2"/>
        <v>-128.90000000000873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61600</v>
      </c>
      <c r="D34" s="44">
        <v>61100</v>
      </c>
      <c r="E34" s="33">
        <f t="shared" si="2"/>
        <v>-500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3000</v>
      </c>
      <c r="D37" s="44">
        <v>3000</v>
      </c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550</v>
      </c>
      <c r="D38" s="44">
        <v>550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240</v>
      </c>
      <c r="D39" s="44">
        <v>240</v>
      </c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>
        <v>120</v>
      </c>
      <c r="D40" s="44">
        <v>120</v>
      </c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>
        <v>60</v>
      </c>
      <c r="D41" s="44">
        <v>60</v>
      </c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130.7</v>
      </c>
      <c r="D42" s="33">
        <f>SUM(D43:D45)</f>
        <v>130.7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>
        <v>58.7</v>
      </c>
      <c r="D43" s="44">
        <v>58.7</v>
      </c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>
        <v>72</v>
      </c>
      <c r="D45" s="46">
        <v>72</v>
      </c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300</v>
      </c>
      <c r="D48" s="44">
        <v>300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250</v>
      </c>
      <c r="D49" s="44">
        <v>250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>
        <v>200</v>
      </c>
      <c r="D51" s="44">
        <v>200</v>
      </c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450</v>
      </c>
      <c r="D54" s="44">
        <v>723.7</v>
      </c>
      <c r="E54" s="33">
        <f t="shared" si="4"/>
        <v>273.70000000000005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0</v>
      </c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0</v>
      </c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>
        <v>97.4</v>
      </c>
      <c r="E65" s="33">
        <f t="shared" si="4"/>
        <v>97.4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103</v>
      </c>
      <c r="C66" s="44">
        <v>600</v>
      </c>
      <c r="D66" s="44">
        <v>600</v>
      </c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2017-03-09T13:09:33Z</dcterms:modified>
  <cp:category/>
  <cp:version/>
  <cp:contentType/>
  <cp:contentStatus/>
</cp:coreProperties>
</file>