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<sst xmlns="http://schemas.openxmlformats.org/spreadsheetml/2006/main" count="162" uniqueCount="105">
  <si>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</si>
  <si>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</si>
  <si>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</si>
  <si>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</si>
  <si>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</si>
  <si>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</si>
  <si>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</si>
  <si>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</si>
  <si>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</si>
  <si>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</si>
  <si>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</si>
  <si>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</si>
  <si>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</si>
  <si>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</si>
  <si>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</si>
  <si>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</si>
  <si>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</si>
  <si>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</si>
  <si>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</si>
  <si>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</si>
  <si>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</si>
  <si>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</si>
  <si>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</si>
  <si>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</si>
  <si>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</si>
  <si>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</si>
  <si>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</si>
  <si>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</si>
  <si>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</si>
  <si>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</si>
  <si>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</si>
  <si>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</si>
  <si>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</si>
  <si>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</si>
  <si>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</si>
  <si>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</si>
  <si>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</si>
  <si>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</si>
  <si>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</si>
  <si>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</si>
  <si>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</si>
  <si>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</si>
  <si>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</si>
  <si>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</si>
  <si>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</si>
  <si>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</si>
  <si>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</si>
  <si>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</si>
  <si>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</si>
  <si>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</si>
  <si>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</si>
  <si>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</si>
  <si>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</si>
  <si>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</si>
  <si>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</si>
  <si>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</si>
  <si>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</si>
  <si>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</si>
  <si>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</si>
  <si>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</si>
  <si>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</si>
  <si>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</si>
  <si>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</si>
  <si>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</si>
  <si>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</si>
  <si>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</si>
  <si>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</si>
  <si>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</si>
  <si>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</si>
  <si>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</si>
  <si>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</si>
  <si>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</si>
  <si>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</si>
  <si>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</si>
  <si>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</si>
  <si>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</si>
  <si>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</si>
  <si>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</si>
  <si>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</si>
  <si>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</si>
  <si>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</si>
  <si>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</si>
  <si>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</si>
  <si>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</si>
  <si>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</si>
  <si>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</si>
  <si>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</si>
  <si>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</si>
  <si>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</si>
  <si>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</si>
  <si>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</si>
  <si>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</si>
  <si>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</si>
  <si>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</si>
  <si>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</si>
  <si>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</si>
  <si>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</si>
  <si>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</si>
  <si>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</si>
  <si>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</si>
  <si>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</si>
  <si>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</si>
  <si>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</si>
  <si>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«ՀՈՌՈՄԻ  ՄԻՋՆԱԿԱՐԳ ԴՊՐՈՑ» ՊՈԱԿ-ի </t>
  </si>
  <si>
    <t xml:space="preserve">« Հոռոմի   միջնակարգ  դպրոց » ՊՈԱԿ-ի 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</si>
</sst>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0_р_.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65" fontId="2" fillId="0" borderId="10" xfId="56" applyNumberFormat="1" applyFont="1" applyBorder="1" applyAlignment="1" applyProtection="1">
      <alignment horizontal="left" vertical="center" wrapText="1"/>
      <protection hidden="1"/>
    </xf>
    <xf numFmtId="164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64" fontId="3" fillId="0" borderId="10" xfId="56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164" fontId="4" fillId="0" borderId="10" xfId="56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165" fontId="3" fillId="0" borderId="10" xfId="56" applyNumberFormat="1" applyFont="1" applyBorder="1" applyAlignment="1" applyProtection="1">
      <alignment horizontal="left" vertical="center" wrapText="1"/>
      <protection hidden="1"/>
    </xf>
    <xf numFmtId="165" fontId="4" fillId="0" borderId="10" xfId="56" applyNumberFormat="1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64" fontId="2" fillId="0" borderId="10" xfId="56" applyNumberFormat="1" applyFont="1" applyBorder="1" applyAlignment="1" applyProtection="1">
      <alignment horizontal="center" vertical="center"/>
      <protection locked="0"/>
    </xf>
    <xf numFmtId="16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64" fontId="4" fillId="0" borderId="10" xfId="56" applyNumberFormat="1" applyFont="1" applyBorder="1" applyAlignment="1" applyProtection="1">
      <alignment horizontal="center" vertical="center"/>
      <protection locked="0"/>
    </xf>
    <xf numFmtId="165" fontId="4" fillId="0" borderId="10" xfId="56" applyNumberFormat="1" applyFont="1" applyBorder="1" applyAlignment="1" applyProtection="1">
      <alignment horizontal="left" vertical="center" wrapText="1"/>
      <protection locked="0"/>
    </xf>
    <xf numFmtId="0" fontId="6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65" fontId="2" fillId="0" borderId="0" xfId="56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4" fillId="0" borderId="10" xfId="0" applyFont="1" applyBorder="1" applyAlignment="1" applyProtection="1">
      <alignment horizontal="left" vertical="center"/>
      <protection hidden="1" locked="0"/>
    </xf>
    <xf numFmtId="0" fontId="4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9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4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165" fontId="4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9" fillId="0" borderId="0" xfId="56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58">
      <selection activeCell="F44" sqref="F44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5" t="s">
        <v>48</v>
      </c>
      <c r="B2" s="95"/>
      <c r="C2" s="95"/>
      <c r="D2" s="95"/>
      <c r="E2" s="95"/>
      <c r="F2" s="95"/>
      <c r="G2" s="75"/>
    </row>
    <row r="3" spans="1:6" ht="27.75" customHeight="1">
      <c r="A3" s="97" t="s">
        <v>104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v>51326.6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16988.7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24819.1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9518.8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/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/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/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51326.6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49600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/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1300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>
        <v>50</v>
      </c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/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>
        <v>60</v>
      </c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/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>
        <v>60</v>
      </c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/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/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100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/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/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/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>
        <v>60</v>
      </c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/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/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/>
      <c r="G65" s="62"/>
    </row>
    <row r="66" spans="1:7" ht="18.75" customHeight="1">
      <c r="A66" s="18">
        <v>28</v>
      </c>
      <c r="B66" s="98" t="s">
        <v>101</v>
      </c>
      <c r="C66" s="98"/>
      <c r="D66" s="10"/>
      <c r="E66" s="10"/>
      <c r="F66" s="19"/>
      <c r="G66" s="62"/>
    </row>
    <row r="67" spans="1:7" ht="18.75" customHeight="1">
      <c r="A67" s="18">
        <v>29</v>
      </c>
      <c r="B67" s="94" t="s">
        <v>29</v>
      </c>
      <c r="C67" s="11"/>
      <c r="D67" s="10"/>
      <c r="E67" s="10"/>
      <c r="F67" s="19">
        <v>156.6</v>
      </c>
      <c r="G67" s="62"/>
    </row>
    <row r="68" spans="1:7" ht="18.75" customHeight="1">
      <c r="A68" s="18">
        <v>30</v>
      </c>
      <c r="B68" s="62"/>
      <c r="C68" s="11"/>
      <c r="D68" s="10"/>
      <c r="E68" s="10"/>
      <c r="F68" s="19"/>
      <c r="G68" s="62"/>
    </row>
    <row r="69" spans="1:7" ht="18.75" customHeight="1">
      <c r="A69" s="18">
        <v>31</v>
      </c>
      <c r="B69" s="62"/>
      <c r="C69" s="11"/>
      <c r="D69" s="10"/>
      <c r="E69" s="10"/>
      <c r="F69" s="19"/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51326.6</v>
      </c>
      <c r="G76" s="83">
        <f>+F31-F76</f>
        <v>0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3" customFormat="1" ht="24.75" customHeight="1">
      <c r="A2" s="97" t="s">
        <v>103</v>
      </c>
      <c r="B2" s="97"/>
      <c r="C2" s="97"/>
      <c r="D2" s="97"/>
      <c r="E2" s="97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9" t="s">
        <v>94</v>
      </c>
      <c r="B3" s="99"/>
      <c r="C3" s="99"/>
      <c r="D3" s="99"/>
      <c r="E3" s="99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551.3</v>
      </c>
      <c r="D6" s="42">
        <v>551.3</v>
      </c>
      <c r="E6" s="30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v>51248.4</v>
      </c>
      <c r="D7" s="30">
        <v>51326.6</v>
      </c>
      <c r="E7" s="30">
        <f t="shared" si="0"/>
        <v>78.19999999999709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C9+C10+C11+C13+C16+C12</f>
        <v>51248.399999999994</v>
      </c>
      <c r="D8" s="43"/>
      <c r="E8" s="32">
        <f t="shared" si="0"/>
        <v>-51248.399999999994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16803.8</v>
      </c>
      <c r="D9" s="43">
        <v>16988.7</v>
      </c>
      <c r="E9" s="32">
        <f t="shared" si="0"/>
        <v>184.90000000000146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24784.9</v>
      </c>
      <c r="D10" s="43">
        <v>24819.1</v>
      </c>
      <c r="E10" s="32">
        <f t="shared" si="0"/>
        <v>34.19999999999709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9659.7</v>
      </c>
      <c r="D11" s="43">
        <v>9518.8</v>
      </c>
      <c r="E11" s="32">
        <f t="shared" si="0"/>
        <v>-140.90000000000146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/>
      <c r="D12" s="43"/>
      <c r="E12" s="32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51248.4</v>
      </c>
      <c r="D32" s="30">
        <f>D33+D77</f>
        <v>51326.6</v>
      </c>
      <c r="E32" s="30">
        <f>E33+E77</f>
        <v>78.19999999999709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51248.4</v>
      </c>
      <c r="D33" s="30">
        <f>SUM(D34,D37:D42,D46:D71,D75:D76)</f>
        <v>51326.6</v>
      </c>
      <c r="E33" s="30">
        <f t="shared" si="2"/>
        <v>78.19999999999709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49600</v>
      </c>
      <c r="D34" s="43">
        <v>49600</v>
      </c>
      <c r="E34" s="32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/>
      <c r="D37" s="43"/>
      <c r="E37" s="32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1300</v>
      </c>
      <c r="D38" s="43">
        <v>1300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50</v>
      </c>
      <c r="D39" s="43">
        <v>50</v>
      </c>
      <c r="E39" s="32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60</v>
      </c>
      <c r="D42" s="32">
        <f>SUM(D43:D45)</f>
        <v>60</v>
      </c>
      <c r="E42" s="32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/>
      <c r="D43" s="43"/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>
        <v>60</v>
      </c>
      <c r="D45" s="45">
        <v>60</v>
      </c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/>
      <c r="D47" s="43"/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/>
      <c r="D48" s="43"/>
      <c r="E48" s="32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100</v>
      </c>
      <c r="D49" s="43">
        <v>100</v>
      </c>
      <c r="E49" s="32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/>
      <c r="D54" s="43"/>
      <c r="E54" s="32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/>
      <c r="D56" s="43"/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>
        <v>60</v>
      </c>
      <c r="D59" s="43">
        <v>60</v>
      </c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/>
      <c r="D60" s="43"/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/>
      <c r="D61" s="43"/>
      <c r="E61" s="32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/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>
        <v>78.4</v>
      </c>
      <c r="D76" s="43">
        <v>156.6</v>
      </c>
      <c r="E76" s="32">
        <f t="shared" si="4"/>
        <v>78.19999999999999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2017-03-10T07:12:22Z</dcterms:modified>
  <cp:category/>
  <cp:version/>
  <cp:contentType/>
  <cp:contentStatus/>
</cp:coreProperties>
</file>