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<sst xmlns="http://schemas.openxmlformats.org/spreadsheetml/2006/main" count="161" uniqueCount="105">
  <si>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</si>
  <si>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</si>
  <si>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</si>
  <si>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</si>
  <si>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</si>
  <si>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</si>
  <si>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</si>
  <si>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</si>
  <si>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</si>
  <si>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</si>
  <si>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</si>
  <si>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</si>
  <si>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</si>
  <si>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</si>
  <si>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</si>
  <si>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</si>
  <si>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</si>
  <si>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</si>
  <si>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</si>
  <si>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</si>
  <si>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</si>
  <si>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</si>
  <si>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</si>
  <si>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</si>
  <si>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</si>
  <si>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</si>
  <si>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</si>
  <si>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</si>
  <si>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</si>
  <si>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</si>
  <si>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</si>
  <si>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</si>
  <si>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</si>
  <si>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</si>
  <si>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</si>
  <si>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</si>
  <si>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</si>
  <si>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</si>
  <si>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</si>
  <si>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</si>
  <si>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</si>
  <si>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</si>
  <si>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</si>
  <si>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</si>
  <si>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</si>
  <si>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</si>
  <si>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</si>
  <si>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</si>
  <si>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</si>
  <si>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</si>
  <si>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</si>
  <si>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</si>
  <si>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</si>
  <si>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</si>
  <si>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</si>
  <si>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</si>
  <si>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</si>
  <si>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</si>
  <si>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</si>
  <si>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</si>
  <si>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</si>
  <si>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</si>
  <si>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</si>
  <si>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</si>
  <si>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</si>
  <si>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</si>
  <si>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</si>
  <si>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</si>
  <si>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</si>
  <si>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</si>
  <si>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</si>
  <si>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</si>
  <si>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</si>
  <si>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</si>
  <si>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</si>
  <si>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</si>
  <si>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</si>
  <si>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</si>
  <si>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</si>
  <si>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</si>
  <si>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</si>
  <si>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</si>
  <si>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</si>
  <si>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</si>
  <si>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</si>
  <si>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</si>
  <si>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</si>
  <si>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</si>
  <si>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</si>
  <si>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</si>
  <si>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</si>
  <si>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</si>
  <si>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</si>
  <si>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</si>
  <si>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</si>
  <si>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</si>
  <si>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</si>
  <si>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</si>
  <si>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</si>
  <si>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</si>
  <si>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</si>
  <si>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</si>
  <si>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</si>
  <si>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«ՇԻՐԱԿԱՎԱՆԻ ՄԻՋՆԱԿԱՐԳ ԴՊՐՈՑ» ՊՈԱԿ-ի </t>
  </si>
  <si>
    <r>
      <t>«</t>
    </r>
    <r>
      <rPr>
        <b/>
        <u val="single"/>
        <sz val="14"/>
        <rFont val="Sylfaen"/>
        <family val="1"/>
      </rPr>
      <t>ՇԻՐԱԿԱՎԱՆԻ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</si>
</sst>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K66" sqref="K6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F8+F9+F10+F11+F12+F15</f>
        <v>39085.2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12314.2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17622.5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6865.5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2283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39085.2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37049.5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/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1616.8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102.8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124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41.4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61.5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12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35.7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39046.700000000004</v>
      </c>
      <c r="G76" s="83">
        <f>+F31-F76</f>
        <v>38.499999999992724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J82" sqref="J82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184.8</v>
      </c>
      <c r="D6" s="43">
        <v>184.8</v>
      </c>
      <c r="E6" s="31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39067.1</v>
      </c>
      <c r="D7" s="31">
        <f>SUM(D8,D19:D31)</f>
        <v>39085.2</v>
      </c>
      <c r="E7" s="31">
        <f t="shared" si="0"/>
        <v>18.099999999998545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39067.1</v>
      </c>
      <c r="D8" s="44">
        <f>D9+D10+D11+D13+D16+D12</f>
        <v>39085.2</v>
      </c>
      <c r="E8" s="33">
        <f t="shared" si="0"/>
        <v>18.099999999998545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12363.1</v>
      </c>
      <c r="D9" s="44">
        <v>12314.2</v>
      </c>
      <c r="E9" s="33">
        <f t="shared" si="0"/>
        <v>-48.899999999999636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17573.5</v>
      </c>
      <c r="D10" s="44">
        <v>17622.5</v>
      </c>
      <c r="E10" s="33">
        <f t="shared" si="0"/>
        <v>49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6927.6</v>
      </c>
      <c r="D11" s="44">
        <v>6865.5</v>
      </c>
      <c r="E11" s="33">
        <f t="shared" si="0"/>
        <v>-62.100000000000364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2202.9</v>
      </c>
      <c r="D12" s="44">
        <v>2283</v>
      </c>
      <c r="E12" s="33">
        <f t="shared" si="0"/>
        <v>80.09999999999991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39067.1</v>
      </c>
      <c r="D32" s="31">
        <f>D33+D77</f>
        <v>39046.700000000004</v>
      </c>
      <c r="E32" s="31">
        <f>E33+E77</f>
        <v>-20.39999999999418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39067.1</v>
      </c>
      <c r="D33" s="31">
        <f>SUM(D34,D37:D42,D46:D71,D75:D76)</f>
        <v>39046.700000000004</v>
      </c>
      <c r="E33" s="31">
        <f t="shared" si="2"/>
        <v>-20.39999999999418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37401</v>
      </c>
      <c r="D34" s="44">
        <v>37049.5</v>
      </c>
      <c r="E34" s="33">
        <f t="shared" si="2"/>
        <v>-351.5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/>
      <c r="D37" s="44"/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1350</v>
      </c>
      <c r="D38" s="44">
        <v>1616.8</v>
      </c>
      <c r="E38" s="33">
        <f t="shared" si="2"/>
        <v>266.79999999999995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58.2</v>
      </c>
      <c r="D48" s="44">
        <v>102.8</v>
      </c>
      <c r="E48" s="33">
        <f t="shared" si="3"/>
        <v>44.599999999999994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140</v>
      </c>
      <c r="D49" s="44">
        <v>124</v>
      </c>
      <c r="E49" s="33">
        <f t="shared" si="3"/>
        <v>-16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41.4</v>
      </c>
      <c r="D55" s="44">
        <v>41.4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61.5</v>
      </c>
      <c r="D56" s="44">
        <v>61.5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12</v>
      </c>
      <c r="D61" s="44">
        <v>12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35.7</v>
      </c>
      <c r="E65" s="33">
        <f t="shared" si="4"/>
        <v>35.7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2017-03-07T11:04:13Z</cp:lastPrinted>
  <dcterms:created xsi:type="dcterms:W3CDTF">1996-10-14T23:33:28Z</dcterms:created>
  <dcterms:modified xsi:type="dcterms:W3CDTF">2017-03-07T11:33:55Z</dcterms:modified>
  <cp:category/>
  <cp:version/>
  <cp:contentType/>
  <cp:contentStatus/>
</cp:coreProperties>
</file>