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caxser'!$A$1:$F$77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<sst xmlns="http://schemas.openxmlformats.org/spreadsheetml/2006/main" count="164" uniqueCount="106">
  <si>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</si>
  <si>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</si>
  <si>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</si>
  <si>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</si>
  <si>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</si>
  <si>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</si>
  <si>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</si>
  <si>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</si>
  <si>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</si>
  <si>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</si>
  <si>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</si>
  <si>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</si>
  <si>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</si>
  <si>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</si>
  <si>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</si>
  <si>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</si>
  <si>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</si>
  <si>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</si>
  <si>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</si>
  <si>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</si>
  <si>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</si>
  <si>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</si>
  <si>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</si>
  <si>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</si>
  <si>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</si>
  <si>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</si>
  <si>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</si>
  <si>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</si>
  <si>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</si>
  <si>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</si>
  <si>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</si>
  <si>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</si>
  <si>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</si>
  <si>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</si>
  <si>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</si>
  <si>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</si>
  <si>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</si>
  <si>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</si>
  <si>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</si>
  <si>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</si>
  <si>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</si>
  <si>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</si>
  <si>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</si>
  <si>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</si>
  <si>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</si>
  <si>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</si>
  <si>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</si>
  <si>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</si>
  <si>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</si>
  <si>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</si>
  <si>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</si>
  <si>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</si>
  <si>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</si>
  <si>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</si>
  <si>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</si>
  <si>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</si>
  <si>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</si>
  <si>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</si>
  <si>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</si>
  <si>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</si>
  <si>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</si>
  <si>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</si>
  <si>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</si>
  <si>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</si>
  <si>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</si>
  <si>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</si>
  <si>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</si>
  <si>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</si>
  <si>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</si>
  <si>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</si>
  <si>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</si>
  <si>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</si>
  <si>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</si>
  <si>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</si>
  <si>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</si>
  <si>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</si>
  <si>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</si>
  <si>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</si>
  <si>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</si>
  <si>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</si>
  <si>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</si>
  <si>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</si>
  <si>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</si>
  <si>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</si>
  <si>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</si>
  <si>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</si>
  <si>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</si>
  <si>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</si>
  <si>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</si>
  <si>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</si>
  <si>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</si>
  <si>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</si>
  <si>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</si>
  <si>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</si>
  <si>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</si>
  <si>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</si>
  <si>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</si>
  <si>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</si>
  <si>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</si>
  <si>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</si>
  <si>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</si>
  <si>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</si>
  <si>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</si>
  <si>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Այլ ծառայություններ</t>
  </si>
  <si>
    <r>
      <t>«</t>
    </r>
    <r>
      <rPr>
        <b/>
        <u val="single"/>
        <sz val="14"/>
        <rFont val="Sylfaen"/>
        <family val="1"/>
      </rPr>
      <t>Ջրափիի միջնակարգ դպրոց</t>
    </r>
    <r>
      <rPr>
        <b/>
        <sz val="14"/>
        <rFont val="Sylfaen"/>
        <family val="1"/>
      </rPr>
      <t xml:space="preserve">» ՊՈԱԿ-ի </t>
    </r>
  </si>
  <si>
    <t xml:space="preserve">«ՋՐԱՓԻԻ ՄԻՋՆԱԿԱՐԳ ԴՊՐՈՑ»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</si>
</sst>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v>41809.9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13597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16296.6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9157.5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>
        <v>1241.6</v>
      </c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v>1481.3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>
        <v>894.3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97</v>
      </c>
      <c r="C14" s="14"/>
      <c r="D14" s="64"/>
      <c r="E14" s="64"/>
      <c r="F14" s="17">
        <v>364.7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/>
      <c r="B15" s="57" t="s">
        <v>96</v>
      </c>
      <c r="C15" s="14"/>
      <c r="D15" s="64"/>
      <c r="E15" s="64"/>
      <c r="F15" s="17">
        <v>222.3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>
        <v>1.2</v>
      </c>
      <c r="B16" s="84" t="s">
        <v>81</v>
      </c>
      <c r="C16" s="14"/>
      <c r="D16" s="64"/>
      <c r="E16" s="64"/>
      <c r="F16" s="17">
        <v>35.9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96</v>
      </c>
      <c r="C17" s="14"/>
      <c r="D17" s="64"/>
      <c r="E17" s="64"/>
      <c r="F17" s="17">
        <v>28.2</v>
      </c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16" s="26" customFormat="1" ht="18" customHeight="1">
      <c r="A18" s="17"/>
      <c r="B18" s="84" t="s">
        <v>97</v>
      </c>
      <c r="C18" s="14"/>
      <c r="D18" s="64"/>
      <c r="E18" s="64"/>
      <c r="F18" s="17">
        <v>7.7</v>
      </c>
      <c r="G18" s="78"/>
      <c r="H18" s="79"/>
      <c r="I18" s="79"/>
      <c r="J18" s="79"/>
      <c r="K18" s="79"/>
      <c r="L18" s="79"/>
      <c r="M18" s="79"/>
      <c r="N18" s="79"/>
      <c r="O18" s="79"/>
      <c r="P18" s="79"/>
    </row>
    <row r="19" spans="1:7" ht="18" customHeight="1">
      <c r="A19" s="18">
        <v>2</v>
      </c>
      <c r="B19" s="54" t="s">
        <v>2</v>
      </c>
      <c r="C19" s="9"/>
      <c r="D19" s="10"/>
      <c r="E19" s="10"/>
      <c r="F19" s="19"/>
      <c r="G19" s="62"/>
    </row>
    <row r="20" spans="1:7" ht="18" customHeight="1">
      <c r="A20" s="18">
        <v>3</v>
      </c>
      <c r="B20" s="54" t="s">
        <v>65</v>
      </c>
      <c r="C20" s="9"/>
      <c r="D20" s="10"/>
      <c r="E20" s="10"/>
      <c r="F20" s="19"/>
      <c r="G20" s="62"/>
    </row>
    <row r="21" spans="1:7" ht="18" customHeight="1">
      <c r="A21" s="18">
        <v>4</v>
      </c>
      <c r="B21" s="54" t="s">
        <v>66</v>
      </c>
      <c r="C21" s="9"/>
      <c r="D21" s="10"/>
      <c r="E21" s="10"/>
      <c r="F21" s="19"/>
      <c r="G21" s="62"/>
    </row>
    <row r="22" spans="1:7" ht="18" customHeight="1">
      <c r="A22" s="18">
        <v>5</v>
      </c>
      <c r="B22" s="53" t="s">
        <v>62</v>
      </c>
      <c r="C22" s="11"/>
      <c r="D22" s="10"/>
      <c r="E22" s="10"/>
      <c r="F22" s="19"/>
      <c r="G22" s="62"/>
    </row>
    <row r="23" spans="1:7" ht="18" customHeight="1">
      <c r="A23" s="18">
        <v>6</v>
      </c>
      <c r="B23" s="54" t="s">
        <v>84</v>
      </c>
      <c r="C23" s="11"/>
      <c r="D23" s="10"/>
      <c r="E23" s="10"/>
      <c r="F23" s="19"/>
      <c r="G23" s="62"/>
    </row>
    <row r="24" spans="1:7" ht="18" customHeight="1">
      <c r="A24" s="18">
        <v>7</v>
      </c>
      <c r="B24" s="54" t="s">
        <v>3</v>
      </c>
      <c r="C24" s="11"/>
      <c r="D24" s="10"/>
      <c r="E24" s="10"/>
      <c r="F24" s="19">
        <v>853</v>
      </c>
      <c r="G24" s="62"/>
    </row>
    <row r="25" spans="1:7" ht="22.5" customHeight="1">
      <c r="A25" s="18">
        <v>8</v>
      </c>
      <c r="B25" s="53" t="s">
        <v>4</v>
      </c>
      <c r="C25" s="11"/>
      <c r="D25" s="10"/>
      <c r="E25" s="10"/>
      <c r="F25" s="19"/>
      <c r="G25" s="62"/>
    </row>
    <row r="26" spans="1:7" ht="21.75" customHeight="1">
      <c r="A26" s="18">
        <v>9</v>
      </c>
      <c r="B26" s="54" t="s">
        <v>5</v>
      </c>
      <c r="C26" s="11"/>
      <c r="D26" s="10"/>
      <c r="E26" s="10"/>
      <c r="F26" s="19"/>
      <c r="G26" s="62"/>
    </row>
    <row r="27" spans="1:7" ht="21.75" customHeight="1">
      <c r="A27" s="18">
        <v>10</v>
      </c>
      <c r="B27" s="53" t="s">
        <v>6</v>
      </c>
      <c r="C27" s="11"/>
      <c r="D27" s="10"/>
      <c r="E27" s="10"/>
      <c r="F27" s="19"/>
      <c r="G27" s="62"/>
    </row>
    <row r="28" spans="1:7" ht="21.75" customHeight="1">
      <c r="A28" s="18">
        <v>11</v>
      </c>
      <c r="B28" s="62" t="s">
        <v>99</v>
      </c>
      <c r="C28" s="11"/>
      <c r="D28" s="10"/>
      <c r="E28" s="10"/>
      <c r="F28" s="19">
        <v>387.3</v>
      </c>
      <c r="G28" s="62"/>
    </row>
    <row r="29" spans="1:7" ht="19.5" customHeight="1">
      <c r="A29" s="18">
        <v>12</v>
      </c>
      <c r="B29" s="20"/>
      <c r="C29" s="11"/>
      <c r="D29" s="10"/>
      <c r="E29" s="10"/>
      <c r="F29" s="19"/>
      <c r="G29" s="62"/>
    </row>
    <row r="30" spans="1:7" ht="19.5" customHeight="1">
      <c r="A30" s="18">
        <v>13</v>
      </c>
      <c r="B30" s="20"/>
      <c r="C30" s="11"/>
      <c r="D30" s="10"/>
      <c r="E30" s="10"/>
      <c r="F30" s="19"/>
      <c r="G30" s="62"/>
    </row>
    <row r="31" spans="1:16" s="13" customFormat="1" ht="21.75" customHeight="1">
      <c r="A31" s="18">
        <v>14</v>
      </c>
      <c r="B31" s="2" t="s">
        <v>7</v>
      </c>
      <c r="C31" s="11"/>
      <c r="D31" s="10"/>
      <c r="E31" s="10"/>
      <c r="F31" s="19">
        <v>200</v>
      </c>
      <c r="G31" s="71"/>
      <c r="H31" s="80"/>
      <c r="I31" s="80"/>
      <c r="J31" s="80"/>
      <c r="K31" s="80"/>
      <c r="L31" s="80"/>
      <c r="M31" s="80"/>
      <c r="N31" s="80"/>
      <c r="O31" s="80"/>
      <c r="P31" s="80"/>
    </row>
    <row r="32" spans="1:7" ht="24" customHeight="1">
      <c r="A32" s="6"/>
      <c r="B32" s="12" t="s">
        <v>30</v>
      </c>
      <c r="C32" s="8"/>
      <c r="D32" s="7"/>
      <c r="E32" s="7"/>
      <c r="F32" s="7">
        <f>SUM(F7,F19:F31)</f>
        <v>43250.200000000004</v>
      </c>
      <c r="G32" s="62"/>
    </row>
    <row r="33" spans="1:7" ht="23.25" customHeight="1">
      <c r="A33" s="9"/>
      <c r="B33" s="6"/>
      <c r="C33" s="11"/>
      <c r="D33" s="10"/>
      <c r="E33" s="10"/>
      <c r="F33" s="10"/>
      <c r="G33" s="62"/>
    </row>
    <row r="34" spans="1:7" ht="24.75" customHeight="1">
      <c r="A34" s="6" t="s">
        <v>8</v>
      </c>
      <c r="B34" s="21" t="s">
        <v>9</v>
      </c>
      <c r="C34" s="8"/>
      <c r="D34" s="8"/>
      <c r="E34" s="8"/>
      <c r="F34" s="8"/>
      <c r="G34" s="62"/>
    </row>
    <row r="35" spans="1:7" ht="18" customHeight="1">
      <c r="A35" s="18">
        <v>1</v>
      </c>
      <c r="B35" s="20" t="s">
        <v>10</v>
      </c>
      <c r="C35" s="11"/>
      <c r="D35" s="10"/>
      <c r="E35" s="10"/>
      <c r="F35" s="19">
        <v>38606.2</v>
      </c>
      <c r="G35" s="62"/>
    </row>
    <row r="36" spans="1:7" ht="15" customHeight="1">
      <c r="A36" s="63">
        <v>1.1</v>
      </c>
      <c r="B36" s="15" t="s">
        <v>67</v>
      </c>
      <c r="C36" s="11"/>
      <c r="D36" s="10"/>
      <c r="E36" s="10"/>
      <c r="F36" s="19">
        <v>695.5</v>
      </c>
      <c r="G36" s="62"/>
    </row>
    <row r="37" spans="1:7" ht="15" customHeight="1">
      <c r="A37" s="63">
        <v>1.2</v>
      </c>
      <c r="B37" s="15" t="s">
        <v>11</v>
      </c>
      <c r="C37" s="11"/>
      <c r="D37" s="10"/>
      <c r="E37" s="10"/>
      <c r="F37" s="19"/>
      <c r="G37" s="62"/>
    </row>
    <row r="38" spans="1:7" ht="18" customHeight="1">
      <c r="A38" s="18">
        <v>2</v>
      </c>
      <c r="B38" s="54" t="s">
        <v>13</v>
      </c>
      <c r="C38" s="11"/>
      <c r="D38" s="10"/>
      <c r="E38" s="10"/>
      <c r="F38" s="19">
        <v>992</v>
      </c>
      <c r="G38" s="62"/>
    </row>
    <row r="39" spans="1:7" ht="18" customHeight="1">
      <c r="A39" s="18">
        <v>3</v>
      </c>
      <c r="B39" s="59" t="s">
        <v>12</v>
      </c>
      <c r="C39" s="11"/>
      <c r="D39" s="10"/>
      <c r="E39" s="10"/>
      <c r="F39" s="19">
        <v>735.6</v>
      </c>
      <c r="G39" s="62"/>
    </row>
    <row r="40" spans="1:7" ht="18" customHeight="1">
      <c r="A40" s="18">
        <v>4</v>
      </c>
      <c r="B40" s="59" t="s">
        <v>15</v>
      </c>
      <c r="C40" s="11"/>
      <c r="D40" s="10"/>
      <c r="E40" s="10"/>
      <c r="F40" s="19"/>
      <c r="G40" s="62"/>
    </row>
    <row r="41" spans="1:7" ht="18" customHeight="1">
      <c r="A41" s="18">
        <v>5</v>
      </c>
      <c r="B41" s="54" t="s">
        <v>16</v>
      </c>
      <c r="C41" s="11"/>
      <c r="D41" s="10"/>
      <c r="E41" s="10"/>
      <c r="F41" s="19"/>
      <c r="G41" s="62"/>
    </row>
    <row r="42" spans="1:7" ht="18" customHeight="1">
      <c r="A42" s="18">
        <v>6</v>
      </c>
      <c r="B42" s="54" t="s">
        <v>17</v>
      </c>
      <c r="C42" s="11"/>
      <c r="D42" s="10"/>
      <c r="E42" s="10"/>
      <c r="F42" s="19">
        <v>75</v>
      </c>
      <c r="G42" s="62"/>
    </row>
    <row r="43" spans="1:7" ht="18" customHeight="1">
      <c r="A43" s="18">
        <v>7</v>
      </c>
      <c r="B43" s="59" t="s">
        <v>18</v>
      </c>
      <c r="C43" s="11"/>
      <c r="D43" s="11"/>
      <c r="E43" s="11"/>
      <c r="F43" s="11"/>
      <c r="G43" s="62"/>
    </row>
    <row r="44" spans="1:7" ht="18" customHeight="1">
      <c r="A44" s="63">
        <v>7.1</v>
      </c>
      <c r="B44" s="60" t="s">
        <v>19</v>
      </c>
      <c r="C44" s="11"/>
      <c r="D44" s="10"/>
      <c r="E44" s="10"/>
      <c r="F44" s="17"/>
      <c r="G44" s="62"/>
    </row>
    <row r="45" spans="1:7" ht="18" customHeight="1">
      <c r="A45" s="63">
        <v>7.2</v>
      </c>
      <c r="B45" s="61" t="s">
        <v>20</v>
      </c>
      <c r="C45" s="11"/>
      <c r="D45" s="10"/>
      <c r="E45" s="10"/>
      <c r="F45" s="17"/>
      <c r="G45" s="62"/>
    </row>
    <row r="46" spans="1:7" ht="18" customHeight="1">
      <c r="A46" s="63">
        <v>7.3</v>
      </c>
      <c r="B46" s="61" t="s">
        <v>21</v>
      </c>
      <c r="C46" s="11"/>
      <c r="D46" s="10"/>
      <c r="E46" s="10"/>
      <c r="F46" s="17"/>
      <c r="G46" s="62"/>
    </row>
    <row r="47" spans="1:7" ht="18" customHeight="1">
      <c r="A47" s="18">
        <v>8</v>
      </c>
      <c r="B47" s="54" t="s">
        <v>68</v>
      </c>
      <c r="C47" s="11"/>
      <c r="D47" s="10"/>
      <c r="E47" s="10"/>
      <c r="F47" s="19"/>
      <c r="G47" s="62"/>
    </row>
    <row r="48" spans="1:7" ht="18" customHeight="1">
      <c r="A48" s="18">
        <v>9</v>
      </c>
      <c r="B48" s="54" t="s">
        <v>22</v>
      </c>
      <c r="C48" s="11"/>
      <c r="D48" s="10"/>
      <c r="E48" s="10"/>
      <c r="F48" s="19"/>
      <c r="G48" s="62"/>
    </row>
    <row r="49" spans="1:7" ht="18" customHeight="1">
      <c r="A49" s="18">
        <v>10</v>
      </c>
      <c r="B49" s="59" t="s">
        <v>31</v>
      </c>
      <c r="C49" s="11"/>
      <c r="D49" s="10"/>
      <c r="E49" s="10"/>
      <c r="F49" s="19">
        <v>96</v>
      </c>
      <c r="G49" s="62"/>
    </row>
    <row r="50" spans="1:7" ht="18" customHeight="1">
      <c r="A50" s="18">
        <v>11</v>
      </c>
      <c r="B50" s="59" t="s">
        <v>23</v>
      </c>
      <c r="C50" s="11"/>
      <c r="D50" s="10"/>
      <c r="E50" s="10"/>
      <c r="F50" s="19">
        <v>220.3</v>
      </c>
      <c r="G50" s="62"/>
    </row>
    <row r="51" spans="1:7" ht="18" customHeight="1">
      <c r="A51" s="18">
        <v>12</v>
      </c>
      <c r="B51" s="54" t="s">
        <v>32</v>
      </c>
      <c r="C51" s="11"/>
      <c r="D51" s="10"/>
      <c r="E51" s="10"/>
      <c r="F51" s="19"/>
      <c r="G51" s="62"/>
    </row>
    <row r="52" spans="1:7" ht="18.75" customHeight="1">
      <c r="A52" s="18">
        <v>13</v>
      </c>
      <c r="B52" s="2" t="s">
        <v>55</v>
      </c>
      <c r="C52" s="11"/>
      <c r="D52" s="10"/>
      <c r="E52" s="10"/>
      <c r="F52" s="19"/>
      <c r="G52" s="62"/>
    </row>
    <row r="53" spans="1:8" ht="18" customHeight="1">
      <c r="A53" s="18">
        <v>14</v>
      </c>
      <c r="B53" s="54" t="s">
        <v>14</v>
      </c>
      <c r="C53" s="11"/>
      <c r="D53" s="10"/>
      <c r="E53" s="10"/>
      <c r="F53" s="19">
        <v>356.4</v>
      </c>
      <c r="G53" s="62"/>
      <c r="H53" s="81"/>
    </row>
    <row r="54" spans="1:8" ht="20.25" customHeight="1">
      <c r="A54" s="18">
        <v>15</v>
      </c>
      <c r="B54" s="54" t="s">
        <v>70</v>
      </c>
      <c r="C54" s="11"/>
      <c r="D54" s="10"/>
      <c r="E54" s="10"/>
      <c r="F54" s="19">
        <v>91.6</v>
      </c>
      <c r="G54" s="62"/>
      <c r="H54" s="81"/>
    </row>
    <row r="55" spans="1:7" ht="18" customHeight="1">
      <c r="A55" s="18">
        <v>16</v>
      </c>
      <c r="B55" s="54" t="s">
        <v>24</v>
      </c>
      <c r="C55" s="11"/>
      <c r="D55" s="10"/>
      <c r="E55" s="10"/>
      <c r="F55" s="19">
        <v>200</v>
      </c>
      <c r="G55" s="62"/>
    </row>
    <row r="56" spans="1:7" ht="18.75" customHeight="1">
      <c r="A56" s="18">
        <v>17</v>
      </c>
      <c r="B56" s="54" t="s">
        <v>25</v>
      </c>
      <c r="C56" s="11"/>
      <c r="D56" s="10"/>
      <c r="E56" s="10"/>
      <c r="F56" s="19">
        <v>50.8</v>
      </c>
      <c r="G56" s="62"/>
    </row>
    <row r="57" spans="1:7" ht="18.75" customHeight="1">
      <c r="A57" s="18">
        <v>18</v>
      </c>
      <c r="B57" s="54" t="s">
        <v>90</v>
      </c>
      <c r="C57" s="11"/>
      <c r="D57" s="10"/>
      <c r="E57" s="10"/>
      <c r="F57" s="19">
        <v>61.5</v>
      </c>
      <c r="G57" s="62"/>
    </row>
    <row r="58" spans="1:7" ht="18" customHeight="1">
      <c r="A58" s="18">
        <v>19</v>
      </c>
      <c r="B58" s="86" t="s">
        <v>63</v>
      </c>
      <c r="C58" s="11"/>
      <c r="D58" s="10"/>
      <c r="E58" s="10"/>
      <c r="F58" s="19"/>
      <c r="G58" s="62"/>
    </row>
    <row r="59" spans="1:7" ht="18.75" customHeight="1">
      <c r="A59" s="18">
        <v>20</v>
      </c>
      <c r="B59" s="72" t="s">
        <v>50</v>
      </c>
      <c r="C59" s="11"/>
      <c r="D59" s="10"/>
      <c r="E59" s="10"/>
      <c r="F59" s="19"/>
      <c r="G59" s="62"/>
    </row>
    <row r="60" spans="1:7" ht="18.75" customHeight="1">
      <c r="A60" s="18">
        <v>21</v>
      </c>
      <c r="B60" s="72" t="s">
        <v>52</v>
      </c>
      <c r="C60" s="11"/>
      <c r="D60" s="10"/>
      <c r="E60" s="10"/>
      <c r="F60" s="19">
        <v>75</v>
      </c>
      <c r="G60" s="62"/>
    </row>
    <row r="61" spans="1:7" ht="18.75" customHeight="1">
      <c r="A61" s="18">
        <v>22</v>
      </c>
      <c r="B61" s="72" t="s">
        <v>51</v>
      </c>
      <c r="C61" s="11"/>
      <c r="D61" s="10"/>
      <c r="E61" s="10"/>
      <c r="F61" s="19"/>
      <c r="G61" s="62"/>
    </row>
    <row r="62" spans="1:7" ht="18.75" customHeight="1">
      <c r="A62" s="18">
        <v>23</v>
      </c>
      <c r="B62" s="72" t="s">
        <v>53</v>
      </c>
      <c r="C62" s="11"/>
      <c r="D62" s="10"/>
      <c r="E62" s="10"/>
      <c r="F62" s="19">
        <v>6.8</v>
      </c>
      <c r="G62" s="62"/>
    </row>
    <row r="63" spans="1:7" ht="18.75" customHeight="1">
      <c r="A63" s="18">
        <v>24</v>
      </c>
      <c r="B63" s="72" t="s">
        <v>54</v>
      </c>
      <c r="C63" s="11"/>
      <c r="D63" s="10"/>
      <c r="E63" s="10"/>
      <c r="F63" s="19"/>
      <c r="G63" s="62"/>
    </row>
    <row r="64" spans="1:7" ht="18.75" customHeight="1">
      <c r="A64" s="18">
        <v>25</v>
      </c>
      <c r="B64" s="72" t="s">
        <v>85</v>
      </c>
      <c r="C64" s="11"/>
      <c r="D64" s="10"/>
      <c r="E64" s="10"/>
      <c r="F64" s="19">
        <v>20</v>
      </c>
      <c r="G64" s="62"/>
    </row>
    <row r="65" spans="1:7" ht="18.75" customHeight="1">
      <c r="A65" s="18">
        <v>26</v>
      </c>
      <c r="B65" s="72" t="s">
        <v>86</v>
      </c>
      <c r="C65" s="11"/>
      <c r="D65" s="10"/>
      <c r="E65" s="10"/>
      <c r="F65" s="19"/>
      <c r="G65" s="62"/>
    </row>
    <row r="66" spans="1:7" ht="18.75" customHeight="1">
      <c r="A66" s="18">
        <v>27</v>
      </c>
      <c r="B66" s="72" t="s">
        <v>83</v>
      </c>
      <c r="C66" s="11"/>
      <c r="D66" s="10"/>
      <c r="E66" s="10"/>
      <c r="F66" s="19">
        <v>35.9</v>
      </c>
      <c r="G66" s="62"/>
    </row>
    <row r="67" spans="1:7" ht="18.75" customHeight="1">
      <c r="A67" s="18">
        <v>28</v>
      </c>
      <c r="B67" s="97" t="s">
        <v>101</v>
      </c>
      <c r="C67" s="97"/>
      <c r="D67" s="10"/>
      <c r="E67" s="10"/>
      <c r="F67" s="19"/>
      <c r="G67" s="62"/>
    </row>
    <row r="68" spans="1:7" ht="18.75" customHeight="1">
      <c r="A68" s="18">
        <v>29</v>
      </c>
      <c r="B68" s="62"/>
      <c r="C68" s="11"/>
      <c r="D68" s="10"/>
      <c r="E68" s="10"/>
      <c r="F68" s="19"/>
      <c r="G68" s="62"/>
    </row>
    <row r="69" spans="1:7" ht="18.75" customHeight="1">
      <c r="A69" s="18">
        <v>30</v>
      </c>
      <c r="B69" s="62"/>
      <c r="C69" s="11"/>
      <c r="D69" s="10"/>
      <c r="E69" s="10"/>
      <c r="F69" s="19"/>
      <c r="G69" s="62"/>
    </row>
    <row r="70" spans="1:7" ht="18.75" customHeight="1">
      <c r="A70" s="18">
        <v>31</v>
      </c>
      <c r="B70" s="62"/>
      <c r="C70" s="11"/>
      <c r="D70" s="10"/>
      <c r="E70" s="10"/>
      <c r="F70" s="19"/>
      <c r="G70" s="62"/>
    </row>
    <row r="71" spans="1:7" ht="18.75" customHeight="1">
      <c r="A71" s="18">
        <v>32</v>
      </c>
      <c r="B71" s="62" t="s">
        <v>100</v>
      </c>
      <c r="C71" s="11"/>
      <c r="D71" s="10"/>
      <c r="E71" s="10"/>
      <c r="F71" s="19"/>
      <c r="G71" s="62"/>
    </row>
    <row r="72" spans="1:7" ht="18" customHeight="1">
      <c r="A72" s="18">
        <v>33</v>
      </c>
      <c r="B72" s="62" t="s">
        <v>26</v>
      </c>
      <c r="C72" s="11"/>
      <c r="D72" s="10"/>
      <c r="E72" s="10"/>
      <c r="F72" s="19"/>
      <c r="G72" s="62"/>
    </row>
    <row r="73" spans="1:7" ht="18" customHeight="1">
      <c r="A73" s="63">
        <v>33.1</v>
      </c>
      <c r="B73" s="61" t="s">
        <v>27</v>
      </c>
      <c r="C73" s="11"/>
      <c r="D73" s="10"/>
      <c r="E73" s="10"/>
      <c r="F73" s="19"/>
      <c r="G73" s="62"/>
    </row>
    <row r="74" spans="1:7" ht="18" customHeight="1">
      <c r="A74" s="18">
        <v>34</v>
      </c>
      <c r="B74" s="54" t="s">
        <v>69</v>
      </c>
      <c r="C74" s="11"/>
      <c r="D74" s="10"/>
      <c r="E74" s="10"/>
      <c r="F74" s="17"/>
      <c r="G74" s="62"/>
    </row>
    <row r="75" spans="1:16" s="13" customFormat="1" ht="20.25" customHeight="1">
      <c r="A75" s="18">
        <v>35</v>
      </c>
      <c r="B75" s="54" t="s">
        <v>28</v>
      </c>
      <c r="C75" s="11"/>
      <c r="D75" s="10"/>
      <c r="E75" s="10"/>
      <c r="F75" s="19"/>
      <c r="G75" s="82"/>
      <c r="H75" s="80"/>
      <c r="I75" s="80"/>
      <c r="J75" s="80"/>
      <c r="K75" s="80"/>
      <c r="L75" s="80"/>
      <c r="M75" s="80"/>
      <c r="N75" s="80"/>
      <c r="O75" s="80"/>
      <c r="P75" s="80"/>
    </row>
    <row r="76" spans="1:7" ht="23.25" customHeight="1">
      <c r="A76" s="18">
        <v>36</v>
      </c>
      <c r="B76" s="72" t="s">
        <v>29</v>
      </c>
      <c r="C76" s="8"/>
      <c r="D76" s="7"/>
      <c r="E76" s="7"/>
      <c r="F76" s="19"/>
      <c r="G76" s="83"/>
    </row>
    <row r="77" spans="1:7" ht="23.25" customHeight="1">
      <c r="A77" s="58"/>
      <c r="B77" s="73" t="s">
        <v>33</v>
      </c>
      <c r="C77" s="8"/>
      <c r="D77" s="7"/>
      <c r="E77" s="7"/>
      <c r="F77" s="7">
        <v>42317.8</v>
      </c>
      <c r="G77" s="83">
        <f>+F32-F77</f>
        <v>932.4000000000015</v>
      </c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7" ht="18">
      <c r="B80" s="2"/>
      <c r="C80" s="2"/>
      <c r="D80" s="2"/>
      <c r="E80" s="2"/>
      <c r="F80" s="9"/>
      <c r="G80" s="62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  <row r="84" spans="2:6" ht="18">
      <c r="B84" s="2"/>
      <c r="C84" s="2"/>
      <c r="D84" s="2"/>
      <c r="E84" s="2"/>
      <c r="F84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7:C67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105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/>
      <c r="D6" s="42"/>
      <c r="E6" s="30">
        <v>387.3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SUM(C8,C20:C32)</f>
        <v>41210.9</v>
      </c>
      <c r="D7" s="30">
        <v>42960.9</v>
      </c>
      <c r="E7" s="30">
        <f aca="true" t="shared" si="0" ref="E7:E12">D7-C7</f>
        <v>1750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C9+C10+C11+C13+C17+C12</f>
        <v>40414.9</v>
      </c>
      <c r="D8" s="43">
        <v>39087</v>
      </c>
      <c r="E8" s="32">
        <f t="shared" si="0"/>
        <v>-1327.9000000000015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13650.7</v>
      </c>
      <c r="D9" s="43">
        <v>13597</v>
      </c>
      <c r="E9" s="32">
        <f t="shared" si="0"/>
        <v>-53.70000000000073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16432</v>
      </c>
      <c r="D10" s="43">
        <v>16296.6</v>
      </c>
      <c r="E10" s="32">
        <f t="shared" si="0"/>
        <v>-135.39999999999964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9290.8</v>
      </c>
      <c r="D11" s="43">
        <v>9157.5</v>
      </c>
      <c r="E11" s="32">
        <f t="shared" si="0"/>
        <v>-133.29999999999927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>
        <v>1041.4</v>
      </c>
      <c r="D12" s="43">
        <v>1241.6</v>
      </c>
      <c r="E12" s="32">
        <f t="shared" si="0"/>
        <v>200.19999999999982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C14+C16</f>
        <v>0</v>
      </c>
      <c r="D13" s="45">
        <v>1481.3</v>
      </c>
      <c r="E13" s="34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>
        <v>894.3</v>
      </c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97</v>
      </c>
      <c r="C15" s="45"/>
      <c r="D15" s="45">
        <v>364.7</v>
      </c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/>
      <c r="B16" s="24" t="s">
        <v>96</v>
      </c>
      <c r="C16" s="45"/>
      <c r="D16" s="45">
        <v>222.3</v>
      </c>
      <c r="E16" s="34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>
        <v>1.2</v>
      </c>
      <c r="B17" s="65" t="s">
        <v>81</v>
      </c>
      <c r="C17" s="45">
        <f>C18+C19</f>
        <v>0</v>
      </c>
      <c r="D17" s="45">
        <v>35.9</v>
      </c>
      <c r="E17" s="34">
        <f>D17-C17</f>
        <v>35.9</v>
      </c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96</v>
      </c>
      <c r="C18" s="45"/>
      <c r="D18" s="45">
        <v>28.2</v>
      </c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27" customFormat="1" ht="17.25" customHeight="1">
      <c r="A19" s="25"/>
      <c r="B19" s="24" t="s">
        <v>97</v>
      </c>
      <c r="C19" s="45"/>
      <c r="D19" s="45">
        <v>7.7</v>
      </c>
      <c r="E19" s="34"/>
      <c r="F19" s="91"/>
      <c r="G19" s="89"/>
      <c r="H19" s="89"/>
      <c r="I19" s="89"/>
      <c r="J19" s="89"/>
      <c r="K19" s="89"/>
      <c r="L19" s="89"/>
      <c r="M19" s="89"/>
      <c r="N19" s="89"/>
    </row>
    <row r="20" spans="1:14" s="3" customFormat="1" ht="17.25" customHeight="1">
      <c r="A20" s="23">
        <v>2</v>
      </c>
      <c r="B20" s="1" t="s">
        <v>2</v>
      </c>
      <c r="C20" s="43"/>
      <c r="D20" s="43"/>
      <c r="E20" s="32">
        <f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3</v>
      </c>
      <c r="B21" s="1" t="s">
        <v>65</v>
      </c>
      <c r="C21" s="43"/>
      <c r="D21" s="43"/>
      <c r="E21" s="32">
        <f aca="true" t="shared" si="1" ref="E21:E30">D21-C21</f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4</v>
      </c>
      <c r="B22" s="1" t="s">
        <v>66</v>
      </c>
      <c r="C22" s="43"/>
      <c r="D22" s="43"/>
      <c r="E22" s="32">
        <f t="shared" si="1"/>
        <v>0</v>
      </c>
      <c r="F22" s="90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5</v>
      </c>
      <c r="B23" s="55" t="s">
        <v>62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6</v>
      </c>
      <c r="B24" s="1" t="s">
        <v>84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7</v>
      </c>
      <c r="B25" s="1" t="s">
        <v>3</v>
      </c>
      <c r="C25" s="43">
        <v>796</v>
      </c>
      <c r="D25" s="43">
        <v>951</v>
      </c>
      <c r="E25" s="32">
        <f t="shared" si="1"/>
        <v>155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8</v>
      </c>
      <c r="B26" s="55" t="s">
        <v>4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9</v>
      </c>
      <c r="B27" s="31" t="s">
        <v>36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10</v>
      </c>
      <c r="B28" s="31" t="s">
        <v>6</v>
      </c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11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12</v>
      </c>
      <c r="B30" s="44"/>
      <c r="C30" s="43"/>
      <c r="D30" s="43"/>
      <c r="E30" s="32">
        <f t="shared" si="1"/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13</v>
      </c>
      <c r="B31" s="44"/>
      <c r="C31" s="43"/>
      <c r="D31" s="43"/>
      <c r="E31" s="32">
        <f aca="true" t="shared" si="2" ref="E31:E41">D31-C31</f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17.25" customHeight="1">
      <c r="A32" s="23">
        <v>14</v>
      </c>
      <c r="B32" s="31" t="s">
        <v>37</v>
      </c>
      <c r="C32" s="43"/>
      <c r="D32" s="43">
        <v>200</v>
      </c>
      <c r="E32" s="32">
        <f t="shared" si="2"/>
        <v>200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39.75" customHeight="1">
      <c r="A33" s="28" t="s">
        <v>38</v>
      </c>
      <c r="B33" s="29" t="s">
        <v>39</v>
      </c>
      <c r="C33" s="30">
        <f>C34+C77</f>
        <v>40802.100000000006</v>
      </c>
      <c r="D33" s="30">
        <f>D34+D77</f>
        <v>42425.4</v>
      </c>
      <c r="E33" s="30">
        <f>E34+E77</f>
        <v>1623.2999999999956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28.5" customHeight="1">
      <c r="A34" s="69" t="s">
        <v>73</v>
      </c>
      <c r="B34" s="29" t="s">
        <v>76</v>
      </c>
      <c r="C34" s="30">
        <f>SUM(C35,C38:C43,C47:C71,C75:C76)</f>
        <v>40802.100000000006</v>
      </c>
      <c r="D34" s="30">
        <f>SUM(D35,D38:D43,D47:D71,D75:D76)</f>
        <v>42425.4</v>
      </c>
      <c r="E34" s="30">
        <f t="shared" si="2"/>
        <v>1623.2999999999956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23">
        <v>1</v>
      </c>
      <c r="B35" s="44" t="s">
        <v>10</v>
      </c>
      <c r="C35" s="43">
        <v>38481.4</v>
      </c>
      <c r="D35" s="43">
        <v>39386</v>
      </c>
      <c r="E35" s="32">
        <f t="shared" si="2"/>
        <v>904.5999999999985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1.1</v>
      </c>
      <c r="B36" s="33" t="s">
        <v>67</v>
      </c>
      <c r="C36" s="43"/>
      <c r="D36" s="43">
        <v>740</v>
      </c>
      <c r="E36" s="32">
        <f t="shared" si="2"/>
        <v>740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39">
        <v>1.2</v>
      </c>
      <c r="B37" s="33" t="s">
        <v>11</v>
      </c>
      <c r="C37" s="45"/>
      <c r="D37" s="43"/>
      <c r="E37" s="32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2</v>
      </c>
      <c r="B38" s="1" t="s">
        <v>13</v>
      </c>
      <c r="C38" s="43">
        <v>1087.3</v>
      </c>
      <c r="D38" s="43">
        <v>1092.6</v>
      </c>
      <c r="E38" s="32">
        <f t="shared" si="2"/>
        <v>5.2999999999999545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3</v>
      </c>
      <c r="B39" s="66" t="s">
        <v>12</v>
      </c>
      <c r="C39" s="43">
        <v>700</v>
      </c>
      <c r="D39" s="43">
        <v>600.2</v>
      </c>
      <c r="E39" s="32">
        <f t="shared" si="2"/>
        <v>-99.79999999999995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4</v>
      </c>
      <c r="B40" s="66" t="s">
        <v>15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8" customHeight="1">
      <c r="A41" s="23">
        <v>5</v>
      </c>
      <c r="B41" s="1" t="s">
        <v>16</v>
      </c>
      <c r="C41" s="43"/>
      <c r="D41" s="43"/>
      <c r="E41" s="32">
        <f t="shared" si="2"/>
        <v>0</v>
      </c>
      <c r="F41" s="92"/>
      <c r="G41" s="74"/>
      <c r="H41" s="74"/>
      <c r="I41" s="74"/>
      <c r="J41" s="74"/>
      <c r="K41" s="74"/>
      <c r="L41" s="74"/>
      <c r="M41" s="74"/>
      <c r="N41" s="74"/>
    </row>
    <row r="42" spans="1:14" s="3" customFormat="1" ht="16.5" customHeight="1">
      <c r="A42" s="23">
        <v>6</v>
      </c>
      <c r="B42" s="1" t="s">
        <v>17</v>
      </c>
      <c r="C42" s="43">
        <v>75</v>
      </c>
      <c r="D42" s="43">
        <v>75</v>
      </c>
      <c r="E42" s="32">
        <f aca="true" t="shared" si="3" ref="E42:E51">D42-C42</f>
        <v>0</v>
      </c>
      <c r="F42" s="92"/>
      <c r="G42" s="92"/>
      <c r="H42" s="92"/>
      <c r="I42" s="92"/>
      <c r="J42" s="74"/>
      <c r="K42" s="74"/>
      <c r="L42" s="74"/>
      <c r="M42" s="74"/>
      <c r="N42" s="74"/>
    </row>
    <row r="43" spans="1:14" s="3" customFormat="1" ht="18">
      <c r="A43" s="23">
        <v>7</v>
      </c>
      <c r="B43" s="66" t="s">
        <v>18</v>
      </c>
      <c r="C43" s="32">
        <f>SUM(C44:C46)</f>
        <v>0</v>
      </c>
      <c r="D43" s="32">
        <f>SUM(D44:D46)</f>
        <v>0</v>
      </c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3" customFormat="1" ht="18">
      <c r="A44" s="39">
        <v>7.1</v>
      </c>
      <c r="B44" s="67" t="s">
        <v>19</v>
      </c>
      <c r="C44" s="43"/>
      <c r="D44" s="43"/>
      <c r="E44" s="32">
        <f t="shared" si="3"/>
        <v>0</v>
      </c>
      <c r="F44" s="74"/>
      <c r="G44" s="74"/>
      <c r="H44" s="74"/>
      <c r="I44" s="74"/>
      <c r="J44" s="74"/>
      <c r="K44" s="74"/>
      <c r="L44" s="74"/>
      <c r="M44" s="74"/>
      <c r="N44" s="74"/>
    </row>
    <row r="45" spans="1:14" s="13" customFormat="1" ht="18">
      <c r="A45" s="39">
        <v>7.2</v>
      </c>
      <c r="B45" s="68" t="s">
        <v>20</v>
      </c>
      <c r="C45" s="45"/>
      <c r="D45" s="45"/>
      <c r="E45" s="34">
        <f t="shared" si="3"/>
        <v>0</v>
      </c>
      <c r="F45" s="74"/>
      <c r="G45" s="80"/>
      <c r="H45" s="80"/>
      <c r="I45" s="80"/>
      <c r="J45" s="80"/>
      <c r="K45" s="80"/>
      <c r="L45" s="80"/>
      <c r="M45" s="80"/>
      <c r="N45" s="80"/>
    </row>
    <row r="46" spans="1:14" s="3" customFormat="1" ht="18">
      <c r="A46" s="39">
        <v>7.3</v>
      </c>
      <c r="B46" s="68" t="s">
        <v>21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8</v>
      </c>
      <c r="B47" s="35" t="s">
        <v>68</v>
      </c>
      <c r="C47" s="45"/>
      <c r="D47" s="45"/>
      <c r="E47" s="34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9</v>
      </c>
      <c r="B48" s="35" t="s">
        <v>22</v>
      </c>
      <c r="C48" s="43"/>
      <c r="D48" s="43"/>
      <c r="E48" s="32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10</v>
      </c>
      <c r="B49" s="35" t="s">
        <v>31</v>
      </c>
      <c r="C49" s="43">
        <v>73.5</v>
      </c>
      <c r="D49" s="43">
        <v>96</v>
      </c>
      <c r="E49" s="32">
        <f t="shared" si="3"/>
        <v>22.5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11</v>
      </c>
      <c r="B50" s="35" t="s">
        <v>23</v>
      </c>
      <c r="C50" s="43">
        <v>180</v>
      </c>
      <c r="D50" s="43">
        <v>220.3</v>
      </c>
      <c r="E50" s="32">
        <f t="shared" si="3"/>
        <v>40.30000000000001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12</v>
      </c>
      <c r="B51" s="35" t="s">
        <v>32</v>
      </c>
      <c r="C51" s="43"/>
      <c r="D51" s="43"/>
      <c r="E51" s="32">
        <f t="shared" si="3"/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13</v>
      </c>
      <c r="B52" s="35" t="s">
        <v>55</v>
      </c>
      <c r="C52" s="43"/>
      <c r="D52" s="43"/>
      <c r="E52" s="32">
        <f aca="true" t="shared" si="4" ref="E52:E79">D52-C52</f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14</v>
      </c>
      <c r="B53" s="35" t="s">
        <v>14</v>
      </c>
      <c r="C53" s="43"/>
      <c r="D53" s="43">
        <v>380</v>
      </c>
      <c r="E53" s="32">
        <f t="shared" si="4"/>
        <v>380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15</v>
      </c>
      <c r="B54" s="35" t="s">
        <v>70</v>
      </c>
      <c r="C54" s="43"/>
      <c r="D54" s="43">
        <v>97</v>
      </c>
      <c r="E54" s="32">
        <f t="shared" si="4"/>
        <v>97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16</v>
      </c>
      <c r="B55" s="35" t="s">
        <v>24</v>
      </c>
      <c r="C55" s="43"/>
      <c r="D55" s="43">
        <v>200</v>
      </c>
      <c r="E55" s="32">
        <f t="shared" si="4"/>
        <v>200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17</v>
      </c>
      <c r="B56" s="35" t="s">
        <v>25</v>
      </c>
      <c r="C56" s="43">
        <v>50.8</v>
      </c>
      <c r="D56" s="43">
        <v>50.8</v>
      </c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18</v>
      </c>
      <c r="B57" s="35" t="s">
        <v>90</v>
      </c>
      <c r="C57" s="43">
        <v>61.5</v>
      </c>
      <c r="D57" s="43">
        <v>61.5</v>
      </c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19</v>
      </c>
      <c r="B58" s="35" t="s">
        <v>63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20</v>
      </c>
      <c r="B59" s="35" t="s">
        <v>50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21</v>
      </c>
      <c r="B60" s="35" t="s">
        <v>52</v>
      </c>
      <c r="C60" s="43">
        <v>65</v>
      </c>
      <c r="D60" s="43">
        <v>75</v>
      </c>
      <c r="E60" s="32">
        <f t="shared" si="4"/>
        <v>10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22</v>
      </c>
      <c r="B61" s="35" t="s">
        <v>51</v>
      </c>
      <c r="C61" s="43"/>
      <c r="D61" s="43"/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23</v>
      </c>
      <c r="B62" s="35" t="s">
        <v>53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24</v>
      </c>
      <c r="B63" s="35" t="s">
        <v>54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25</v>
      </c>
      <c r="B64" s="35" t="s">
        <v>85</v>
      </c>
      <c r="C64" s="43"/>
      <c r="D64" s="43">
        <v>20</v>
      </c>
      <c r="E64" s="32">
        <f t="shared" si="4"/>
        <v>20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26</v>
      </c>
      <c r="B65" s="35" t="s">
        <v>86</v>
      </c>
      <c r="C65" s="43"/>
      <c r="D65" s="43"/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27</v>
      </c>
      <c r="B66" s="35" t="s">
        <v>83</v>
      </c>
      <c r="C66" s="43"/>
      <c r="D66" s="43">
        <v>35.9</v>
      </c>
      <c r="E66" s="32">
        <f t="shared" si="4"/>
        <v>35.9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 t="s">
        <v>103</v>
      </c>
      <c r="C67" s="43">
        <v>27.6</v>
      </c>
      <c r="D67" s="43">
        <v>35.1</v>
      </c>
      <c r="E67" s="32">
        <f t="shared" si="4"/>
        <v>7.5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2017-03-07T12:08:01Z</dcterms:modified>
  <cp:category/>
  <cp:version/>
  <cp:contentType/>
  <cp:contentStatus/>
</cp:coreProperties>
</file>