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4110" windowHeight="2715" tabRatio="526" activeTab="0"/>
  </bookViews>
  <sheets>
    <sheet name="Caxser tntesagitakan" sheetId="1" r:id="rId1"/>
    <sheet name="Caxs g.d." sheetId="2" state="hidden" r:id="rId2"/>
  </sheets>
  <definedNames>
    <definedName name="_xlnm.Print_Titles" localSheetId="1">'Caxs g.d.'!$B:$B,'Caxs g.d.'!$4:$9</definedName>
    <definedName name="_xlnm.Print_Titles" localSheetId="0">'Caxser tntesagitakan'!$A:$A,'Caxser tntesagitakan'!$3:$9</definedName>
  </definedNames>
  <calcPr fullCalcOnLoad="1"/>
</workbook>
</file>

<file path=xl/sharedStrings.xml><?xml version="1.0" encoding="utf-8"?>
<sst xmlns="http://schemas.openxmlformats.org/spreadsheetml/2006/main" count="431" uniqueCount="205">
  <si>
    <t>Ð³Ù³ÛÝùÇ ³Ýí³ÝáõÙÁ</t>
  </si>
  <si>
    <t>ÀÝ¹³Ù»ÝÁ Ù³ñ½áõÙ</t>
  </si>
  <si>
    <t xml:space="preserve"> Ð²ÞìºîìàôÂÚàôÜ</t>
  </si>
  <si>
    <t xml:space="preserve">Ñ³ßí³ñÏ.                                                                                                                                                                                                                                       ï³ñ»Ï³Ý </t>
  </si>
  <si>
    <t>Ð/Ñ</t>
  </si>
  <si>
    <t>ÀÝ¹³Ù»ÝÁ ýáÝ¹³ÛÇÝ µÛáõç»</t>
  </si>
  <si>
    <t>Ñ³½³ñ ¹ñ³Ù</t>
  </si>
  <si>
    <r>
      <t xml:space="preserve">êàòÆ²È²Î²Ü
ä²Þîä²ÜàôÂÚàôÜ  
</t>
    </r>
    <r>
      <rPr>
        <sz val="9"/>
        <rFont val="Arial Armenian"/>
        <family val="2"/>
      </rPr>
      <t>(ïáÕ3010+ïáÕ3020+ïáÕ3030+ïáÕ3040+ïáÕ3050+ïáÕ3060+ïáÕ3070+ïáÕ3080+ïáÕ3090)</t>
    </r>
  </si>
  <si>
    <t>ÐÆØÜ²Î²Ü ´²ÄÆÜÜºðÆÜ â¸²êìàÔ ä²Ðàôêî²ÚÆÜ üàÜ¸ºð (ïáÕ 3110)</t>
  </si>
  <si>
    <r>
      <t xml:space="preserve"> Ð²Ü¶Æêî, ØÞ²ÎàôÚÂ ¨ ÎðàÜ                                                                                                                           </t>
    </r>
    <r>
      <rPr>
        <sz val="8"/>
        <rFont val="Arial Armenian"/>
        <family val="2"/>
      </rPr>
      <t xml:space="preserve"> (ïáÕ 2810+ïáÕ2820+ïáÕ+2830+
ïáÕ2840+ - ïáÕ 2850+ïáÕ2860)</t>
    </r>
  </si>
  <si>
    <r>
      <t xml:space="preserve">÷³ëï. </t>
    </r>
    <r>
      <rPr>
        <sz val="8"/>
        <rFont val="Arial Armenian"/>
        <family val="2"/>
      </rPr>
      <t xml:space="preserve">
/Ñ³ßí»ïáõ Å³Ù³Ý³Ï³ßñç³Ý/</t>
    </r>
  </si>
  <si>
    <t>÷³ëï. 
/Ñ³ßí»ïáõ Å³Ù³Ý³Ï³ßñç³Ý/</t>
  </si>
  <si>
    <t>ì³ñã³Ï³Ý µÛáõç»</t>
  </si>
  <si>
    <t>üáÝ¹³ÛÇÝ µÛáõç»</t>
  </si>
  <si>
    <t xml:space="preserve"> ÀÝ¹³Ù»ÝÁ í³ñã³Ï³Ý µÛáõç»</t>
  </si>
  <si>
    <t xml:space="preserve"> ÀÝ¹³Ù»ÝÁ í³ñã³Ï³Ý + ýáÝ¹³ÛÇÝ µÛáõç»</t>
  </si>
  <si>
    <t>÷³ëï. 
/Ñ³ßí»ïáõ Å³Ù³Ý³
Ï³ßñç³Ý/</t>
  </si>
  <si>
    <t>÷³ëï. 
/Ñ³ßí»ïáõ Å³Ù³Ý³Ï³
ßñç³Ý/</t>
  </si>
  <si>
    <t xml:space="preserve">ÎðÂàÆÂÚàõÜ 
(ïáÕ2910+ïáÕ2920+ïáÕ2930+ïáÕ2940+ïáÕ2950+ïáÕ2960+ïáÕ2970+ïáÕ2980)
</t>
  </si>
  <si>
    <t xml:space="preserve">  ÐÐ  .........  Ø²ð¼Æ   Ð²Ø²ÚÜøÜºðÆ   ´Úàôæºî²ÚÆÜ   Ì²ÊêºðÆ   ìºð²´ºðÚ²È                                                                                                                                                                                                                                                                                                                                                                                                                                                                         (´Ûáõç»ï³ÛÇÝ Í³Ëë»ñÁ Áëï ·áñÍ³é³Ï³Ý ¹³ë³Ï³ñ·Ù³Ý)
2010Ã. </t>
  </si>
  <si>
    <r>
      <t xml:space="preserve">ÀÜ¸²ØºÜÀ Ì²Êêºð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>(ïáÕ 2100+ïáÕ 2200+ ïáÕ 2300+                                                                                                                ïáÕ 2400 + ïáÕ 2500 + ïáÕ 2600 + ïáÕ 2700+ ïáÕ 2800 + ïáÕ 2900 + ïáÕ 3000+ ïáÕ 3100)</t>
    </r>
  </si>
  <si>
    <r>
      <rPr>
        <b/>
        <u val="single"/>
        <sz val="10"/>
        <rFont val="Arial Armenian"/>
        <family val="2"/>
      </rPr>
      <t xml:space="preserve">ïáÕ 2160. </t>
    </r>
    <r>
      <rPr>
        <sz val="10"/>
        <rFont val="Arial Armenian"/>
        <family val="2"/>
      </rPr>
      <t xml:space="preserve">ÀÝ¹Ñ³Ýáõñ µÝáõÛÃÇ Ñ³Ýñ³ÛÇÝ Í³é³ÛáõÃÛáõÝÝ»ñ (³ÛÉ ¹³ë»ñÇÝ ãå³ïÏ³ÝáÕ) +
</t>
    </r>
    <r>
      <rPr>
        <b/>
        <u val="single"/>
        <sz val="10"/>
        <rFont val="Arial Armenian"/>
        <family val="2"/>
      </rPr>
      <t>ïáÕ 2170.</t>
    </r>
    <r>
      <rPr>
        <sz val="10"/>
        <rFont val="Arial Armenian"/>
        <family val="2"/>
      </rPr>
      <t xml:space="preserve"> ä»ï³Ï³Ý å³ñïùÇ ·Íáí ·áñÍ³éÝáõÃÛáõÝÝ»ñ,
</t>
    </r>
    <r>
      <rPr>
        <b/>
        <u val="single"/>
        <sz val="10"/>
        <rFont val="Arial Armenian"/>
        <family val="2"/>
      </rPr>
      <t>ïáÕ 2180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Î³é³í³ñáõÃÛ³Ý ï³ñµ»ñ Ù³Ï³ñ¹³ÏÝ»ñÇ ÙÇç¨ Çñ³Ï³Ý³óíáÕ ÁÝ¹Ñ³Ýáõñ  µÝáõÛÃÇ ïñ³Ýëý»ñïÝ»ñ</t>
    </r>
  </si>
  <si>
    <r>
      <t xml:space="preserve">ÀÝ¹Ñ³Ýáõñ µÝáõÛÃÇ Í³é³ÛáõÃÛáõÝÝ»ñ
</t>
    </r>
    <r>
      <rPr>
        <b/>
        <u val="single"/>
        <sz val="10"/>
        <rFont val="Arial Armenian"/>
        <family val="2"/>
      </rPr>
      <t>ïáÕ 2130</t>
    </r>
  </si>
  <si>
    <r>
      <t xml:space="preserve">úñ»Ýë¹Çñ ¨ ·áñÍ³¹Çñ Ù³ñÙÇÝÝ»ñ, å»ï³Ï³Ý Ï³é³í³ñáõÙ, ýÇÝ³Ýë³Ï³Ý ¨ Ñ³ñÏ³µÛáõç»ï³ÛÇÝ Ñ³ñ³µ»ñáõÃÛáõÝÝ»ñ, ³ñï³ùÇÝ Ñ³ñ³µ»ñáõÃÛáõÝÝ»ñ 
</t>
    </r>
    <r>
      <rPr>
        <b/>
        <u val="single"/>
        <sz val="10"/>
        <rFont val="Arial Armenian"/>
        <family val="2"/>
      </rPr>
      <t>ïáÕ 2110</t>
    </r>
    <r>
      <rPr>
        <b/>
        <sz val="10"/>
        <rFont val="Arial Armenian"/>
        <family val="2"/>
      </rPr>
      <t xml:space="preserve"> +</t>
    </r>
    <r>
      <rPr>
        <sz val="10"/>
        <rFont val="Arial Armenian"/>
        <family val="2"/>
      </rPr>
      <t xml:space="preserve">
²ñï³ùÇÝ ïÝï»ë³Ï³Ý û·ÝáõÃÛáõÝ
</t>
    </r>
    <r>
      <rPr>
        <b/>
        <u val="single"/>
        <sz val="10"/>
        <rFont val="Arial Armenian"/>
        <family val="2"/>
      </rPr>
      <t>ïáÕ 2120</t>
    </r>
  </si>
  <si>
    <t xml:space="preserve">                  ³Û¹ ÃíáõÙ` </t>
  </si>
  <si>
    <r>
      <t xml:space="preserve">
Ընդհանուր բնույթի տնտեսական, առևտրային և աշխատանքի գծով հարաբերություններ 
</t>
    </r>
    <r>
      <rPr>
        <b/>
        <sz val="10"/>
        <rFont val="Arial Armenian"/>
        <family val="2"/>
      </rPr>
      <t>տող 2410</t>
    </r>
  </si>
  <si>
    <r>
      <t xml:space="preserve">Գյուղատնտեսություն, անտառային տնտեսություն, ձկնորսություն և որսորդություն 
</t>
    </r>
    <r>
      <rPr>
        <b/>
        <sz val="10"/>
        <rFont val="Arial Armenian"/>
        <family val="2"/>
      </rPr>
      <t>տող 2420</t>
    </r>
  </si>
  <si>
    <r>
      <rPr>
        <sz val="10"/>
        <rFont val="Arial Armenian"/>
        <family val="2"/>
      </rPr>
      <t>Վառելիք և էներգետիկա</t>
    </r>
    <r>
      <rPr>
        <sz val="11"/>
        <rFont val="Arial Armenian"/>
        <family val="2"/>
      </rPr>
      <t xml:space="preserve">
</t>
    </r>
    <r>
      <rPr>
        <b/>
        <sz val="11"/>
        <rFont val="Arial Armenian"/>
        <family val="2"/>
      </rPr>
      <t>տող 2430</t>
    </r>
  </si>
  <si>
    <r>
      <t xml:space="preserve">Լեռնաարդյունահանում, արդյունաբերություն և շինարարություն
</t>
    </r>
    <r>
      <rPr>
        <b/>
        <sz val="11"/>
        <rFont val="Arial Armenian"/>
        <family val="2"/>
      </rPr>
      <t>տող 2440</t>
    </r>
  </si>
  <si>
    <r>
      <t xml:space="preserve">Տրանսպորտ
</t>
    </r>
    <r>
      <rPr>
        <b/>
        <sz val="11"/>
        <rFont val="Arial Armenian"/>
        <family val="2"/>
      </rPr>
      <t>տող 2450</t>
    </r>
  </si>
  <si>
    <t xml:space="preserve">              այդ թվում` </t>
  </si>
  <si>
    <t>ÀÝ¹³Ù»ÝÁ</t>
  </si>
  <si>
    <r>
      <rPr>
        <u val="single"/>
        <sz val="10"/>
        <rFont val="Arial Armenian"/>
        <family val="2"/>
      </rPr>
      <t xml:space="preserve">Ð³ïí³Í  1 </t>
    </r>
    <r>
      <rPr>
        <sz val="10"/>
        <rFont val="Arial Armenian"/>
        <family val="2"/>
      </rPr>
      <t xml:space="preserve">
(Ð³Ù³ÛÝùÇ µÛáõç. »Ï³ÙáõïÝ»ñÇ)
</t>
    </r>
    <r>
      <rPr>
        <b/>
        <u val="single"/>
        <sz val="10"/>
        <rFont val="Arial Armenian"/>
        <family val="2"/>
      </rPr>
      <t>տող 1392)</t>
    </r>
    <r>
      <rPr>
        <sz val="10"/>
        <rFont val="Arial Armenian"/>
        <family val="2"/>
      </rPr>
      <t xml:space="preserve">
ì³ñã³Ï³Ý µÛáõç»Ç å³Ñáõëï³ÛÇÝ ýáÝ¹Çó ýáÝ¹³ÛÇÝ µÛáõç» Ï³ï³ñíáÕ Ñ³ïÏ³óáõÙÝ»ñÇó Ùáõïù»ñ (»Ï³ÙáõïÝ»ñ տող 1392)</t>
    </r>
  </si>
  <si>
    <t xml:space="preserve">          այդ թվում` </t>
  </si>
  <si>
    <t xml:space="preserve">                       ³Û¹ ÃíáõÙ` </t>
  </si>
  <si>
    <r>
      <t xml:space="preserve">ÀÜ¸Ð²Üàôð ´ÜàôÚÂÆ Ð²Üð²ÚÆÜ Ì²è²ÚàôÂÚàôÜÜºð`  ÁÝ¹³Ù»ÝÁ   
</t>
    </r>
    <r>
      <rPr>
        <b/>
        <u val="single"/>
        <sz val="9"/>
        <rFont val="Arial Armenian"/>
        <family val="2"/>
      </rPr>
      <t xml:space="preserve">(ïáÕ2110+ïáÕ2120+ïáÕ2130+
ïáÕ2140+ïáÕ2150  +ïáÕ2160+ïáÕ2170+ïáÕ2180) </t>
    </r>
    <r>
      <rPr>
        <u val="single"/>
        <sz val="9"/>
        <rFont val="Arial Armenian"/>
        <family val="2"/>
      </rPr>
      <t xml:space="preserve"> </t>
    </r>
    <r>
      <rPr>
        <sz val="9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</si>
  <si>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2140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ÀÝ¹Ñ³Ýáõñ µÝáõÛÃÇ Ñ»ï³½áï³Ï³Ý ³ßË³ï³Ýù, 
</t>
    </r>
    <r>
      <rPr>
        <b/>
        <u val="single"/>
        <sz val="10"/>
        <rFont val="Arial Armenian"/>
        <family val="2"/>
      </rPr>
      <t>ïáÕ 2150</t>
    </r>
    <r>
      <rPr>
        <b/>
        <sz val="10"/>
        <rFont val="Arial Armenian"/>
        <family val="2"/>
      </rPr>
      <t xml:space="preserve">. </t>
    </r>
    <r>
      <rPr>
        <sz val="10"/>
        <rFont val="Arial Armenian"/>
        <family val="2"/>
      </rPr>
      <t xml:space="preserve">ÀÝ¹Ñ³Ýáõñ µÝáõÛÃÇ Ñ³Ýñ³ÛÇÝ Í³é³ÛáõÃÛáõÝÝ»ñÇ ·Íáí Ñ»ï³½áï³Ï³Ý ¨ Ý³Ë³·Í³ÛÇÝ ³ßË³ï³ÝùÝ»ñ
</t>
    </r>
  </si>
  <si>
    <r>
      <rPr>
        <b/>
        <u val="single"/>
        <sz val="10"/>
        <rFont val="Arial Armenian"/>
        <family val="2"/>
      </rPr>
      <t>ïáÕ 2200</t>
    </r>
    <r>
      <rPr>
        <sz val="10"/>
        <rFont val="Arial Armenian"/>
        <family val="2"/>
      </rPr>
      <t xml:space="preserve">
ä²Þîä²ÜàôÂÚàôÜ` ÁÝ¹³Ù»ÝÁ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 xml:space="preserve">µÛáõç. ïáÕ 2200                                                                                                                                                           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2210+ïáÕ 2220+ ïáÕ 2230+
ïáÕ 2240+ïáÕ2250)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</si>
  <si>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2300</t>
    </r>
    <r>
      <rPr>
        <sz val="10"/>
        <rFont val="Arial Armenian"/>
        <family val="2"/>
      </rPr>
      <t xml:space="preserve">
Ð²ê²ð²Î²Î²Ü Î²ð¶, 
²Üìî²Ü¶. ºì ¸²î²Î²Ü ¶àðÌàôÜºàôÂÚàôÜ` ÁÝ¹³Ù»ÝÁ                                                                                                                                                                                                                µÛáõç. ïáÕ 2300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2310+ïáÕ 2320+ ïáÕ 2330+ïáÕ 2340+ïáÕ 2350+ïáÕ 2360+ïáÕ 2370)    </t>
    </r>
    <r>
      <rPr>
        <sz val="10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</si>
  <si>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2400</t>
    </r>
    <r>
      <rPr>
        <sz val="10"/>
        <rFont val="Arial Armenian"/>
        <family val="2"/>
      </rPr>
      <t xml:space="preserve">
îÜîºê²Î²Ü Ð²ð²´ºðàôÂÚàôÜÜºð    ÁÝ¹³Ù»ÝÁ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 Armenian"/>
        <family val="2"/>
      </rPr>
      <t xml:space="preserve">(ïáÕ 2410+ïáÕ 2420+ïáÕ 2430+ïáÕ 2440+ïáÕ 2450+ïáÕ 2460+ïáÕ 2470+ïáÕ 2480+ïáÕ 2490)   </t>
    </r>
  </si>
  <si>
    <r>
      <t>Կապ /</t>
    </r>
    <r>
      <rPr>
        <b/>
        <u val="single"/>
        <sz val="11"/>
        <rFont val="Arial Armenian"/>
        <family val="2"/>
      </rPr>
      <t>տող 2460</t>
    </r>
    <r>
      <rPr>
        <b/>
        <sz val="11"/>
        <rFont val="Arial Armenian"/>
        <family val="2"/>
      </rPr>
      <t xml:space="preserve"> </t>
    </r>
    <r>
      <rPr>
        <sz val="11"/>
        <rFont val="Arial Armenian"/>
        <family val="2"/>
      </rPr>
      <t xml:space="preserve">+
Այլ բնագավառներ </t>
    </r>
    <r>
      <rPr>
        <b/>
        <sz val="11"/>
        <rFont val="Arial Armenian"/>
        <family val="2"/>
      </rPr>
      <t>/</t>
    </r>
    <r>
      <rPr>
        <b/>
        <u val="single"/>
        <sz val="11"/>
        <rFont val="Arial Armenian"/>
        <family val="2"/>
      </rPr>
      <t xml:space="preserve">տող 2470/ </t>
    </r>
    <r>
      <rPr>
        <sz val="11"/>
        <rFont val="Arial Armenian"/>
        <family val="2"/>
      </rPr>
      <t xml:space="preserve">+
Տնտ. հարաբերութ-ի գծով հետազոտական  և նախագծային աշխատանքներ </t>
    </r>
    <r>
      <rPr>
        <b/>
        <sz val="11"/>
        <rFont val="Arial Armenian"/>
        <family val="2"/>
      </rPr>
      <t>/</t>
    </r>
    <r>
      <rPr>
        <b/>
        <u val="single"/>
        <sz val="11"/>
        <rFont val="Arial Armenian"/>
        <family val="2"/>
      </rPr>
      <t>տող 2480</t>
    </r>
    <r>
      <rPr>
        <b/>
        <sz val="11"/>
        <rFont val="Arial Armenian"/>
        <family val="2"/>
      </rPr>
      <t>/</t>
    </r>
  </si>
  <si>
    <r>
      <t xml:space="preserve">Տնտեսական հարաբերություններ 
(այլ դասերին չպատկանող) 
</t>
    </r>
    <r>
      <rPr>
        <b/>
        <sz val="11"/>
        <rFont val="Arial Armenian"/>
        <family val="2"/>
      </rPr>
      <t xml:space="preserve"> </t>
    </r>
    <r>
      <rPr>
        <b/>
        <u val="single"/>
        <sz val="11"/>
        <rFont val="Arial Armenian"/>
        <family val="2"/>
      </rPr>
      <t>/տող 2490/</t>
    </r>
  </si>
  <si>
    <r>
      <rPr>
        <b/>
        <u val="single"/>
        <sz val="10"/>
        <rFont val="Arial Armenian"/>
        <family val="2"/>
      </rPr>
      <t>տող 2500</t>
    </r>
    <r>
      <rPr>
        <sz val="10"/>
        <rFont val="Arial Armenian"/>
        <family val="2"/>
      </rPr>
      <t xml:space="preserve">
Þðæ²Î² ØÆæ²ì²ÚðÆ ä²Þîä²ÜàôÂÚàôÜ 
</t>
    </r>
    <r>
      <rPr>
        <u val="single"/>
        <sz val="9"/>
        <rFont val="Arial Armenian"/>
        <family val="2"/>
      </rPr>
      <t>(ïáÕ2510+ïáÕ2520+ïáÕ2530+ïáÕ2540+
ïáÕ2550+ïáÕ2560)</t>
    </r>
  </si>
  <si>
    <r>
      <rPr>
        <b/>
        <u val="single"/>
        <sz val="10"/>
        <rFont val="Arial Armenian"/>
        <family val="2"/>
      </rPr>
      <t>տող 2600</t>
    </r>
    <r>
      <rPr>
        <sz val="10"/>
        <rFont val="Arial Armenian"/>
        <family val="2"/>
      </rPr>
      <t xml:space="preserve">
´Ü²Î²ð²Ü²ÚÆÜ ÞÆÜ²ð²ðàôÂÚàôÜ ºì  ÎàØàôÜ²È Ì²è²ÚàôÂÚàôÜ                                                                                                                                                                                                                                        µÛáõç. ïáÕ 400                                                      </t>
    </r>
    <r>
      <rPr>
        <b/>
        <sz val="10"/>
        <rFont val="Arial Armenian"/>
        <family val="2"/>
      </rPr>
      <t>(ïáÕ 2610 +ïáÕ 2620 +ïáÕ 2630 +
ïáÕ 2640 + ïáÕ 2650 +
ïáÕ 2660)</t>
    </r>
  </si>
  <si>
    <r>
      <t xml:space="preserve">´Ý³Ï³ñ³Ý³ÛÇÝ ßÇÝ³ñ³ñáõÃÛáõÝ
</t>
    </r>
    <r>
      <rPr>
        <u val="single"/>
        <sz val="11"/>
        <rFont val="Arial Armenian"/>
        <family val="2"/>
      </rPr>
      <t xml:space="preserve"> </t>
    </r>
    <r>
      <rPr>
        <b/>
        <u val="single"/>
        <sz val="11"/>
        <rFont val="Arial Armenian"/>
        <family val="2"/>
      </rPr>
      <t>ïáÕ 2610</t>
    </r>
  </si>
  <si>
    <r>
      <rPr>
        <sz val="10"/>
        <rFont val="Arial Armenian"/>
        <family val="2"/>
      </rPr>
      <t xml:space="preserve">Ð³Ù³ÛÝù³ÛÇÝ ½³ñ·³óáõÙ </t>
    </r>
    <r>
      <rPr>
        <b/>
        <u val="single"/>
        <sz val="10"/>
        <rFont val="Arial Armenian"/>
        <family val="2"/>
      </rPr>
      <t>ïáÕ 2620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æñ³Ù³ï³Ï³ñ³ñáõÙ </t>
    </r>
    <r>
      <rPr>
        <b/>
        <u val="single"/>
        <sz val="10"/>
        <rFont val="Arial Armenian"/>
        <family val="2"/>
      </rPr>
      <t>ïáÕ 2630</t>
    </r>
  </si>
  <si>
    <r>
      <t xml:space="preserve">öáÕáóÝ»ñÇ Éáõë³íáñáõÙ </t>
    </r>
    <r>
      <rPr>
        <b/>
        <u val="single"/>
        <sz val="10"/>
        <rFont val="Arial Armenian"/>
        <family val="2"/>
      </rPr>
      <t>ïáÕ 2640</t>
    </r>
  </si>
  <si>
    <r>
      <t xml:space="preserve">²èàÔæ²ä²ÐàôÂÚàôÜ`  
 ÁÝ¹³Ù»ÝÁ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9"/>
        <rFont val="Arial Armenian"/>
        <family val="2"/>
      </rPr>
      <t>(ïáÕ 2710 - ïáÕ 2720 
+ïáÕ2730+ïáÕ2740+ïáÕ2750+ïáÕ2760)</t>
    </r>
  </si>
  <si>
    <r>
      <t xml:space="preserve"> </t>
    </r>
    <r>
      <rPr>
        <b/>
        <u val="single"/>
        <sz val="10"/>
        <rFont val="Arial Armenian"/>
        <family val="2"/>
      </rPr>
      <t xml:space="preserve">ïáÕ 2620
</t>
    </r>
    <r>
      <rPr>
        <sz val="10"/>
        <rFont val="Arial Armenian"/>
        <family val="2"/>
      </rPr>
      <t xml:space="preserve">´Ý³Ï³ñ³Ý³ÛÇÝ ßÇÝ³ñ³ñáõÃÛ³Ý ¨ ÏáÙáõÝ³É Í³é³ÛáõÃÛáõÝÝ»ñÇ ·Íáí Ñ»ï³½áï³Ï³Ý ¨ Ý³Ë³·Í³ÛÇÝ ³ßË³ï³ÝùÝ»ñ 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´Ý³Ï³ñ³Ý³ÛÇÝ ßÇÝ³ñ³ñáõÃÛ³Ý ¨ ÏáÙáõÝ³É Í³é³ÛáõÃÛáõÝÝ»ñ (³ÛÉ ¹³ë»ñÇÝ ãå³ïÏ³ÝáÕ)  </t>
    </r>
    <r>
      <rPr>
        <b/>
        <u val="single"/>
        <sz val="10"/>
        <rFont val="Arial Armenian"/>
        <family val="2"/>
      </rPr>
      <t>ïáÕ 2650</t>
    </r>
    <r>
      <rPr>
        <sz val="10"/>
        <rFont val="Arial Armenian"/>
        <family val="2"/>
      </rPr>
      <t xml:space="preserve"> +</t>
    </r>
    <r>
      <rPr>
        <b/>
        <u val="single"/>
        <sz val="10"/>
        <rFont val="Arial Armenian"/>
        <family val="2"/>
      </rPr>
      <t xml:space="preserve">ïáÕ 2660 </t>
    </r>
  </si>
  <si>
    <t xml:space="preserve">         որից` </t>
  </si>
  <si>
    <t>տող4212
 Էներգետիկ  ծառայություններ</t>
  </si>
  <si>
    <t>տող4214
Կապի ծառայություններ</t>
  </si>
  <si>
    <t>տող 4220
 ԳՈՐԾՈՒՂՈՒՄՆԵՐԻ ԵՎ ՇՐՋԱԳԱՅՈՒԹՅՈՒՆՆԵՐԻ ԾԱԽՍԵՐ (տող4221+տող4222+տող4223)</t>
  </si>
  <si>
    <t>տող 4230
ՊԱՅՄԱՆԱԳՐԱՅԻՆ ԱՅԼ ԾԱՌԱՅՈՒԹՅՈՒՆՆԵՐԻ ՁԵՌՔ ԲԵՐՈՒՄ (տող4231+տող4232+տող4233+տող4234+տող4235+տող4236+տող4237+տող4238)</t>
  </si>
  <si>
    <r>
      <rPr>
        <u val="single"/>
        <sz val="10"/>
        <rFont val="GHEA Grapalat"/>
        <family val="3"/>
      </rPr>
      <t xml:space="preserve">բյուջ տող. 4238 </t>
    </r>
    <r>
      <rPr>
        <sz val="9"/>
        <rFont val="GHEA Grapalat"/>
        <family val="3"/>
      </rPr>
      <t xml:space="preserve">
 Ընդհանուր բնույթի այլ ծառայություններ</t>
    </r>
  </si>
  <si>
    <t xml:space="preserve">որից` </t>
  </si>
  <si>
    <r>
      <rPr>
        <b/>
        <sz val="10"/>
        <rFont val="GHEA Grapalat"/>
        <family val="3"/>
      </rPr>
      <t xml:space="preserve">բյուջ տող. 4250 </t>
    </r>
    <r>
      <rPr>
        <sz val="9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</si>
  <si>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b/>
        <sz val="10"/>
        <rFont val="GHEA Grapalat"/>
        <family val="3"/>
      </rPr>
      <t xml:space="preserve">բյուջ տող. 4260 </t>
    </r>
    <r>
      <rPr>
        <sz val="9"/>
        <rFont val="GHEA Grapalat"/>
        <family val="3"/>
      </rPr>
      <t xml:space="preserve">
 ՆՅՈՒԹԵՐ (տող4261+տող4262+տող4263+տող4264+տող4265+տող4266+տող4267+տող4268)</t>
    </r>
  </si>
  <si>
    <t xml:space="preserve">1.1. ԱՇԽԱՏԱՆՔԻ ՎԱՐՁԱՏՐՈՒԹՅՈՒՆ (տող4110+տող4120+տող4130)          </t>
  </si>
  <si>
    <t>Անվանումը</t>
  </si>
  <si>
    <t>Հ/Հ</t>
  </si>
  <si>
    <t>տարեկան ճշտված պլան</t>
  </si>
  <si>
    <t>փաստ</t>
  </si>
  <si>
    <t xml:space="preserve"> վարչական մաս</t>
  </si>
  <si>
    <t>ֆոնդային մաս</t>
  </si>
  <si>
    <t xml:space="preserve"> ԸՆԴԱՄԵՆԸ </t>
  </si>
  <si>
    <t>Վ Ա Ր Չ Ա Կ Ա Ն   Մ Ա Ս</t>
  </si>
  <si>
    <r>
      <rPr>
        <b/>
        <sz val="11"/>
        <rFont val="GHEA Grapalat"/>
        <family val="3"/>
      </rPr>
      <t>բյուջ տող 4000</t>
    </r>
    <r>
      <rPr>
        <sz val="10"/>
        <rFont val="GHEA Grapalat"/>
        <family val="3"/>
      </rPr>
      <t xml:space="preserve">
  ԸՆԴԱՄԵՆԸ    ԾԱԽՍԵՐ 
   (տող4050+տող5000+տող 6000)</t>
    </r>
  </si>
  <si>
    <r>
      <rPr>
        <b/>
        <sz val="10"/>
        <rFont val="GHEA Grapalat"/>
        <family val="3"/>
      </rPr>
      <t xml:space="preserve">բյուջ տող. 4300 </t>
    </r>
    <r>
      <rPr>
        <sz val="10"/>
        <rFont val="GHEA Grapalat"/>
        <family val="3"/>
      </rPr>
      <t xml:space="preserve">
1.3. ՏՈԿՈՍԱՎՃԱՐՆԵՐ (տող4310+տող 4320+տող4330)</t>
    </r>
  </si>
  <si>
    <r>
      <rPr>
        <b/>
        <sz val="11"/>
        <rFont val="GHEA Grapalat"/>
        <family val="3"/>
      </rPr>
      <t xml:space="preserve">(տող 4110+ տող4120) </t>
    </r>
    <r>
      <rPr>
        <sz val="10"/>
        <rFont val="GHEA Grapalat"/>
        <family val="3"/>
      </rPr>
      <t xml:space="preserve">ԴՐԱՄՈՎ ՎՃԱՐՎՈՂ ԱՇԽԱՏԱՎԱՐՁԵՐ ԵՎ ՀԱՎԵԼԱՎՃԱՐՆԵՐ (տող4111+տող4112+ տող4114)+ </t>
    </r>
    <r>
      <rPr>
        <b/>
        <sz val="10"/>
        <rFont val="GHEA Grapalat"/>
        <family val="3"/>
      </rPr>
      <t>(տող4120)</t>
    </r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</si>
  <si>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</si>
  <si>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</si>
  <si>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</si>
  <si>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r>
      <rPr>
        <b/>
        <sz val="11"/>
        <rFont val="GHEA Grapalat"/>
        <family val="3"/>
      </rPr>
      <t>բյուջ տող 4200</t>
    </r>
    <r>
      <rPr>
        <sz val="9"/>
        <rFont val="GHEA Grapalat"/>
        <family val="3"/>
      </rPr>
      <t xml:space="preserve">
</t>
    </r>
    <r>
      <rPr>
        <sz val="10"/>
        <rFont val="GHEA Grapalat"/>
        <family val="3"/>
      </rPr>
      <t>1.2 ԾԱՌԱՅՈՒԹՅՈՒՆՆԵՐԻ ԵՎ ԱՊՐԱՆՔՆԵՐԻ ՁԵՌՔ ԲԵՐՈՒՄ (տող4210+տող4220+տող4230+տող4240+տող4250+տող4260)</t>
    </r>
  </si>
  <si>
    <r>
      <rPr>
        <b/>
        <sz val="11"/>
        <rFont val="GHEA Grapalat"/>
        <family val="3"/>
      </rPr>
      <t>տող 4130</t>
    </r>
    <r>
      <rPr>
        <sz val="10"/>
        <rFont val="GHEA Grapalat"/>
        <family val="3"/>
      </rPr>
      <t xml:space="preserve">
ՓԱՍՏԱՑԻ ՍՈՑԻԱԼԱԿԱՆ ԱՊԱՀՈՎՈՒԹՅԱՆ ՎՃԱՐՆԵՐ (տող4131)</t>
    </r>
  </si>
  <si>
    <r>
      <rPr>
        <b/>
        <sz val="11"/>
        <rFont val="GHEA Grapalat"/>
        <family val="3"/>
      </rPr>
      <t>բյուջետ. տող 4411</t>
    </r>
    <r>
      <rPr>
        <sz val="10"/>
        <rFont val="GHEA Grapalat"/>
        <family val="3"/>
      </rPr>
      <t xml:space="preserve">
Սուբսիդիաներ ոչ-ֆինանսական պետական (hամայնքային) կազմակերպություններին </t>
    </r>
  </si>
  <si>
    <r>
      <rPr>
        <b/>
        <sz val="10"/>
        <rFont val="GHEA Grapalat"/>
        <family val="3"/>
      </rPr>
      <t>բյուջետ. տող 4531</t>
    </r>
    <r>
      <rPr>
        <sz val="10"/>
        <rFont val="GHEA Grapalat"/>
        <family val="3"/>
      </rPr>
      <t xml:space="preserve">
- Ընթացիկ դրամաշնորհներ պետական և համայնքների ոչ առևտրային կազմակերպություններին</t>
    </r>
  </si>
  <si>
    <r>
      <rPr>
        <b/>
        <sz val="11"/>
        <rFont val="GHEA Grapalat"/>
        <family val="3"/>
      </rPr>
      <t>բյուջետ. տող 4500</t>
    </r>
    <r>
      <rPr>
        <b/>
        <sz val="10"/>
        <rFont val="GHEA Grapalat"/>
        <family val="3"/>
      </rPr>
      <t xml:space="preserve">
1.5. ԴՐԱՄԱՇՆՈՐՀՆԵՐ (տող4510+տող4520+տող4530+տող4540)</t>
    </r>
  </si>
  <si>
    <r>
      <rPr>
        <b/>
        <sz val="10"/>
        <rFont val="GHEA Grapalat"/>
        <family val="3"/>
      </rPr>
      <t>բյուջետ. տող 4600</t>
    </r>
    <r>
      <rPr>
        <sz val="9"/>
        <rFont val="GHEA Grapalat"/>
        <family val="3"/>
      </rPr>
      <t xml:space="preserve">
1.6. ՍՈՑԻԱԼԱԿԱՆ ՆՊԱՍՏՆԵՐ ԵՎ ԿԵՆՍԱԹՈՇԱԿՆԵՐ (տող4610+տող4630+տող4640)1</t>
    </r>
  </si>
  <si>
    <t>որից` 
ՊԱՀՈՒՍՏԱՅԻՆ ՄԻՋՈՑՆԵՐ (տող4771)</t>
  </si>
  <si>
    <r>
      <rPr>
        <b/>
        <sz val="11"/>
        <rFont val="GHEA Grapalat"/>
        <family val="3"/>
      </rPr>
      <t>բյուջետ. տող 4700</t>
    </r>
    <r>
      <rPr>
        <sz val="11"/>
        <rFont val="GHEA Grapalat"/>
        <family val="3"/>
      </rPr>
      <t xml:space="preserve">
1.7. ԱՅԼ ԾԱԽՍԵՐ (տող4710+տող4720+տող4730+տող4740+տող4750+տող4760+տող4770)</t>
    </r>
  </si>
  <si>
    <r>
      <t xml:space="preserve"> </t>
    </r>
    <r>
      <rPr>
        <b/>
        <sz val="10"/>
        <rFont val="GHEA Grapalat"/>
        <family val="3"/>
      </rPr>
      <t>(բյուջ. տող  5110)</t>
    </r>
    <r>
      <rPr>
        <sz val="9"/>
        <rFont val="GHEA Grapalat"/>
        <family val="3"/>
      </rPr>
      <t xml:space="preserve">
ՇԵՆՔԵՐ ԵՎ ՇԻՆՈՒԹՅՈՒՆՆԵՐ               (տող5111+տող5112+տող5113)</t>
    </r>
  </si>
  <si>
    <r>
      <rPr>
        <b/>
        <sz val="10"/>
        <rFont val="GHEA Grapalat"/>
        <family val="3"/>
      </rPr>
      <t xml:space="preserve"> (բյուջ. տող  5120+5130)</t>
    </r>
    <r>
      <rPr>
        <sz val="9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</si>
  <si>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r>
      <t xml:space="preserve">1.2. ՊԱՇԱՐՆԵՐ
</t>
    </r>
    <r>
      <rPr>
        <b/>
        <sz val="9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</si>
  <si>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t xml:space="preserve">1.4. ՉԱՐՏԱԴՐՎԱԾ ԱԿՏԻՎՆԵՐԻ ԻՐԱՑՈՒՄԻՑ ՄՈՒՏՔԵՐ`                               (տող6410+տող6420+տող6430+տող6440) </t>
  </si>
  <si>
    <r>
      <rPr>
        <b/>
        <sz val="10"/>
        <rFont val="GHEA Grapalat"/>
        <family val="3"/>
      </rPr>
      <t xml:space="preserve">  (տող 6410)</t>
    </r>
    <r>
      <rPr>
        <sz val="9"/>
        <rFont val="GHEA Grapalat"/>
        <family val="3"/>
      </rPr>
      <t xml:space="preserve">
ՀՈՂԻ ԻՐԱՑՈՒՄԻՑ ՄՈՒՏՔԵՐ</t>
    </r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</si>
  <si>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</si>
  <si>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r>
      <t xml:space="preserve">
բյուջ. տող 6100)
1.1. ՀԻՄՆԱԿԱՆ ՄԻՋՈՑՆԵՐԻ ԻՐԱՑՈՒՄԻՑ ՄՈՒՏՔԵՐ 
</t>
    </r>
    <r>
      <rPr>
        <b/>
        <sz val="10"/>
        <rFont val="GHEA Grapalat"/>
        <family val="3"/>
      </rPr>
      <t xml:space="preserve">(բյուջ. տող 6110) </t>
    </r>
    <r>
      <rPr>
        <sz val="9"/>
        <rFont val="GHEA Grapalat"/>
        <family val="3"/>
      </rPr>
      <t xml:space="preserve">
1.2. ՊԱՇԱՐՆԵՐԻ ԻՐԱՑՈՒՄԻՑ ՄՈՒՏՔԵՐ 
</t>
    </r>
    <r>
      <rPr>
        <b/>
        <sz val="10"/>
        <rFont val="GHEA Grapalat"/>
        <family val="3"/>
      </rPr>
      <t xml:space="preserve">(բյուջ. տող 6200)
</t>
    </r>
    <r>
      <rPr>
        <sz val="10"/>
        <rFont val="GHEA Grapalat"/>
        <family val="3"/>
      </rPr>
      <t xml:space="preserve">1.3. ԲԱՐՁՐԱՐԺԵՔ ԱԿՏԻՎՆԵՐԻ ԻՐԱՑՈՒՄԻՑ ՄՈՒՏՔԵՐ </t>
    </r>
    <r>
      <rPr>
        <b/>
        <sz val="10"/>
        <rFont val="GHEA Grapalat"/>
        <family val="3"/>
      </rPr>
      <t xml:space="preserve">
  (տող 6300)</t>
    </r>
    <r>
      <rPr>
        <sz val="9"/>
        <rFont val="GHEA Grapalat"/>
        <family val="3"/>
      </rPr>
      <t xml:space="preserve">
</t>
    </r>
  </si>
  <si>
    <r>
      <rPr>
        <b/>
        <sz val="10"/>
        <rFont val="GHEA Grapalat"/>
        <family val="3"/>
      </rPr>
      <t>տող4213</t>
    </r>
    <r>
      <rPr>
        <sz val="10"/>
        <rFont val="GHEA Grapalat"/>
        <family val="3"/>
      </rPr>
      <t xml:space="preserve">
Կոմունալ ծառայություններ</t>
    </r>
  </si>
  <si>
    <r>
      <rPr>
        <b/>
        <sz val="10"/>
        <rFont val="GHEA Grapalat"/>
        <family val="3"/>
      </rPr>
      <t xml:space="preserve">բյուջետ. տող 4400
</t>
    </r>
    <r>
      <rPr>
        <sz val="10"/>
        <rFont val="GHEA Grapalat"/>
        <family val="3"/>
      </rPr>
      <t xml:space="preserve">
1.4. ՍՈՒԲՍԻԴԻԱՆԵՐ  (տող4410+տող4420)</t>
    </r>
  </si>
  <si>
    <t>տող 4771
 վարչական մաս</t>
  </si>
  <si>
    <t>տող 4771
ֆոնդային մաս</t>
  </si>
  <si>
    <t>Հատված 1 (տող 1392)
(Համայնքի բյուջ. եկամուտներ)
բյուջետ. տող. 1392 Վարչական բյուջեի պահուստային ֆոնդից ֆոնդային բյուջե կատարվող հատկացումներից մուտքեր</t>
  </si>
  <si>
    <t>DATA</t>
  </si>
  <si>
    <t>208001 ¶ÛáõÙñÇ ù.</t>
  </si>
  <si>
    <t>208002 ²ñÃÇÏ ù.</t>
  </si>
  <si>
    <t>208003 Ø³ñ³ÉÇÏ ù.</t>
  </si>
  <si>
    <t>208004 ²½³ï³Ý</t>
  </si>
  <si>
    <t>208005 ²Éí³ñ</t>
  </si>
  <si>
    <t>208006 ²ËáõñÇÏ</t>
  </si>
  <si>
    <t>208007 ²ËáõñÛ³Ý</t>
  </si>
  <si>
    <t>208008 ²ÕÇÝ</t>
  </si>
  <si>
    <t>208009 ²ÕíáñÇÏ</t>
  </si>
  <si>
    <t>208010 ²Ù³ëÇ³</t>
  </si>
  <si>
    <t>208011 ²Û·»µ³ó</t>
  </si>
  <si>
    <t>208012 ²ÝÇ Ï³Û³ñ³Ý</t>
  </si>
  <si>
    <t>208013 ²ÝÇå»Ù½³</t>
  </si>
  <si>
    <t>208014 ²Ýáõß³í³Ý</t>
  </si>
  <si>
    <t>208015 ²ßáóù</t>
  </si>
  <si>
    <t>208016 ²é³÷Ç</t>
  </si>
  <si>
    <t>208017 ²ñ¹»ÝÇë</t>
  </si>
  <si>
    <t>208018 ²ñ»·Ý³¹»Ù</t>
  </si>
  <si>
    <t>208019 ²ñ÷»ÝÇ</t>
  </si>
  <si>
    <t>208020 ²ñ¨ÇÏ</t>
  </si>
  <si>
    <t>208021 ²ñ¨ß³ï</t>
  </si>
  <si>
    <t>208022 ´³·ñ³í³Ý</t>
  </si>
  <si>
    <t>208023 ´³Û³Ý¹áõñ</t>
  </si>
  <si>
    <t>208024 ´³Ý¹Çí³Ý</t>
  </si>
  <si>
    <t>208025 ´³ß·ÛáõÕ</t>
  </si>
  <si>
    <t>208026 ´³íñ³</t>
  </si>
  <si>
    <t>208027 ´»ÝÇ³ÙÇÝ</t>
  </si>
  <si>
    <t>208028 ´»ñ¹³ß»Ý</t>
  </si>
  <si>
    <t>208029 ¶³éÝ³éÇ×</t>
  </si>
  <si>
    <t>208030 ¶»Õ³ÝÇëï</t>
  </si>
  <si>
    <t>208031 ¶»ï³÷</t>
  </si>
  <si>
    <t>208032 ¶»ïù</t>
  </si>
  <si>
    <t>208033 ¶ÛáõÉÉÇµáõÉ³Õ</t>
  </si>
  <si>
    <t>208034 ¶á·ÑáíÇï</t>
  </si>
  <si>
    <t>208035 ¶ï³ß»Ý</t>
  </si>
  <si>
    <t>208036 ¶áõë³Ý³·ÛáõÕ</t>
  </si>
  <si>
    <t>208037 ºñ³½·³íáñë</t>
  </si>
  <si>
    <t>208038 ¼³ñÇß³ï</t>
  </si>
  <si>
    <t>208039 ¼áñ³Ï»ñï</t>
  </si>
  <si>
    <t>208040 ¼áõÛ·³ÕµÛáõñ</t>
  </si>
  <si>
    <t>208042 Âáñáë·ÛáõÕ</t>
  </si>
  <si>
    <t>208043 Æë³Ñ³ÏÛ³Ý</t>
  </si>
  <si>
    <t>208044 È³ÝçÇÏ</t>
  </si>
  <si>
    <t>208045 È»éÝ³·ÛáõÕ</t>
  </si>
  <si>
    <t>208046 È»éÝ³Ï»ñï</t>
  </si>
  <si>
    <t>208047 È»éÝáõï</t>
  </si>
  <si>
    <t>208048 Èáõë³Ï»ñï</t>
  </si>
  <si>
    <t>208049 Èáõë³µÛáõñ</t>
  </si>
  <si>
    <t>208050 Ì³ÕÏáõï</t>
  </si>
  <si>
    <t>208051 Î³Ùá</t>
  </si>
  <si>
    <t>208052 Î³åë</t>
  </si>
  <si>
    <t>208053 Î³éÝáõï</t>
  </si>
  <si>
    <t>208054 Î³ñÙñ³í³Ý</t>
  </si>
  <si>
    <t>208055 Î³ñÙñ³ù³ñ</t>
  </si>
  <si>
    <t>208056 Î³ù³í³ë³ñ</t>
  </si>
  <si>
    <t>208057 Îñ³ß»Ý</t>
  </si>
  <si>
    <t>208058 Îñ³ë³ñ</t>
  </si>
  <si>
    <t>208059 Ð³ÛÏ³Óáñ</t>
  </si>
  <si>
    <t>208060 Ð³ÛÏ³ë³ñ</t>
  </si>
  <si>
    <t>208061 Ð³ÛÏ³í³Ý</t>
  </si>
  <si>
    <t>208062 Ð³Ûñ»ÝÛ³ó</t>
  </si>
  <si>
    <t>208063 Ð³éÇ×</t>
  </si>
  <si>
    <t>208065 Ð³óÇÏ</t>
  </si>
  <si>
    <t>208066 ÐáÕÙÇÏ</t>
  </si>
  <si>
    <t>208067 ÐáéáÙ</t>
  </si>
  <si>
    <t>208068 ÐáíÇï</t>
  </si>
  <si>
    <t>208069 Ðáíï³ß»Ý</t>
  </si>
  <si>
    <t>208070 ÐáíïáõÝ</t>
  </si>
  <si>
    <t>208071 ÐáíáõÝÇ</t>
  </si>
  <si>
    <t>208072 ÒÇÃÑ³Ýùáí</t>
  </si>
  <si>
    <t>208073 Òáñ³Ï³å</t>
  </si>
  <si>
    <t>208074 Òáñ³ß»Ý</t>
  </si>
  <si>
    <t>208076 Ô³ñÇµç³ÝÛ³Ý</t>
  </si>
  <si>
    <t>208077 Ø³ÛÇëÛ³Ý</t>
  </si>
  <si>
    <t>208078 Ø³ñÙ³ß»Ý</t>
  </si>
  <si>
    <t>208079 Ø»Í Ø³ÝÃ³ß</t>
  </si>
  <si>
    <t>208080 Ø»Í ê³ñÇ³ñ</t>
  </si>
  <si>
    <t>208082 Ø»Õñ³ß³ï</t>
  </si>
  <si>
    <t>208083 Ø»Õñ³ß»Ý</t>
  </si>
  <si>
    <t>208084 Øáõë³Û»ÉÛ³Ý (²ËáõñÛ³ÝÇ ßñç.)</t>
  </si>
  <si>
    <t>208086 Ü³Ñ³å»ï³í³Ý</t>
  </si>
  <si>
    <t>208087 Üáñ ÏÛ³Ýù</t>
  </si>
  <si>
    <t>208088 Þ³ÕÇÏ</t>
  </si>
  <si>
    <t>208089 ÞÇñ³Ï</t>
  </si>
  <si>
    <t>208090 ÞÇñ³Ï³í³Ý</t>
  </si>
  <si>
    <t>208091 àÕçÇ</t>
  </si>
  <si>
    <t>208092 àëÏ»Ñ³ëÏ</t>
  </si>
  <si>
    <t>208093 ä»Ù½³ß»Ý</t>
  </si>
  <si>
    <t>208094 æ³çáõé</t>
  </si>
  <si>
    <t>208095 æ³çáõé Ï³Û³ñ³Ý</t>
  </si>
  <si>
    <t>208096 æñ³Óáñ</t>
  </si>
  <si>
    <t>208097 æñ³é³ï</t>
  </si>
  <si>
    <t>208098 æñ³÷Ç</t>
  </si>
  <si>
    <t>208100 ê³éÝ³ÕµÛáõñ</t>
  </si>
  <si>
    <t>208101 ê³ñ³·ÛáõÕ</t>
  </si>
  <si>
    <t>208102 ê³ñ³É³Ýç</t>
  </si>
  <si>
    <t>208103 ê³ñ³Ï³å</t>
  </si>
  <si>
    <t>208104 ê³ñ³å³ï</t>
  </si>
  <si>
    <t>208105 ê³ñ³ï³Ï</t>
  </si>
  <si>
    <t>208107 êå³Ý¹³ñÛ³Ý</t>
  </si>
  <si>
    <t>208108 ì³Ññ³Ù³µ»ñ¹</t>
  </si>
  <si>
    <t>208110 ì³ñ¹³ù³ñ</t>
  </si>
  <si>
    <t>208111 îáõý³ß»Ý</t>
  </si>
  <si>
    <t>208113 ö³ÝÇÏ</t>
  </si>
  <si>
    <t>208114 öáùñ³ß»Ý</t>
  </si>
  <si>
    <t>208115 öáùñ Ø³ÝÃ³ß</t>
  </si>
  <si>
    <t>208116 öáùñ ê³ñÇ³ñ</t>
  </si>
  <si>
    <t>208118 ø³ñ³µ»ñ¹</t>
  </si>
  <si>
    <t>208119 ø»ÃÇ</t>
  </si>
  <si>
    <t xml:space="preserve">  ÀÜ¸²ØºÜÀ</t>
  </si>
  <si>
    <t>ՀՀ Շիրակի մարզի համայնքների 2017 թվականի բյուջեների ծախսերի /ըստ ծախսերի տնտեսագիտական դասակարգման/ պլան կատարողականը 2017 թվականի հուլիսի 1-ի դրությամբ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</si>
</sst>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 &quot;_);\(#,##0&quot; &quot;\)"/>
    <numFmt numFmtId="173" formatCode="#,##0&quot; &quot;_);[Red]\(#,##0&quot; &quot;\)"/>
    <numFmt numFmtId="174" formatCode="#,##0.00&quot; &quot;_);\(#,##0.00&quot; &quot;\)"/>
    <numFmt numFmtId="175" formatCode="#,##0.00&quot; &quot;_);[Red]\(#,##0.00&quot; &quot;\)"/>
    <numFmt numFmtId="176" formatCode="_ * #,##0_)&quot; &quot;_ ;_ * \(#,##0\)&quot; &quot;_ ;_ * &quot;-&quot;_)&quot; &quot;_ ;_ @_ "/>
    <numFmt numFmtId="177" formatCode="_ * #,##0_)_ _ ;_ * \(#,##0\)_ _ ;_ * &quot;-&quot;_)_ _ ;_ @_ "/>
    <numFmt numFmtId="178" formatCode="_ * #,##0.00_)&quot; &quot;_ ;_ * \(#,##0.00\)&quot; &quot;_ ;_ * &quot;-&quot;??_)&quot; &quot;_ ;_ @_ "/>
    <numFmt numFmtId="179" formatCode="_ * #,##0.00_)_ _ ;_ * \(#,##0.00\)_ _ ;_ * &quot;-&quot;??_)_ _ ;_ @_ 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.000"/>
    <numFmt numFmtId="198" formatCode="0.0000000"/>
    <numFmt numFmtId="199" formatCode="0.000000"/>
    <numFmt numFmtId="200" formatCode="0.00000"/>
    <numFmt numFmtId="201" formatCode="0.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"/>
    <numFmt numFmtId="207" formatCode="#,##0.0"/>
    <numFmt numFmtId="208" formatCode="#,##0.000"/>
    <numFmt numFmtId="209" formatCode="#,##0.0000"/>
    <numFmt numFmtId="210" formatCode="0E+00"/>
  </numFmts>
  <fonts count="63">
    <font>
      <sz val="12"/>
      <name val="Times Armenian"/>
      <family val="0"/>
    </font>
    <font>
      <sz val="10"/>
      <name val="Times Armenian"/>
      <family val="1"/>
    </font>
    <font>
      <sz val="8"/>
      <name val="Times Armenian"/>
      <family val="1"/>
    </font>
    <font>
      <sz val="10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sz val="8"/>
      <name val="Arial Armenian"/>
      <family val="2"/>
    </font>
    <font>
      <u val="single"/>
      <sz val="12"/>
      <color indexed="12"/>
      <name val="Times Armenian"/>
      <family val="1"/>
    </font>
    <font>
      <u val="single"/>
      <sz val="12"/>
      <color indexed="36"/>
      <name val="Times Armenian"/>
      <family val="1"/>
    </font>
    <font>
      <b/>
      <u val="single"/>
      <sz val="10"/>
      <name val="Arial Armenian"/>
      <family val="2"/>
    </font>
    <font>
      <b/>
      <sz val="10"/>
      <name val="Arial Armenian"/>
      <family val="2"/>
    </font>
    <font>
      <b/>
      <sz val="9"/>
      <name val="Arial Armenian"/>
      <family val="2"/>
    </font>
    <font>
      <b/>
      <sz val="11"/>
      <name val="Arial Armenian"/>
      <family val="2"/>
    </font>
    <font>
      <u val="single"/>
      <sz val="10"/>
      <name val="Arial Armenian"/>
      <family val="2"/>
    </font>
    <font>
      <b/>
      <u val="single"/>
      <sz val="9"/>
      <name val="Arial Armenian"/>
      <family val="2"/>
    </font>
    <font>
      <u val="single"/>
      <sz val="9"/>
      <name val="Arial Armenian"/>
      <family val="2"/>
    </font>
    <font>
      <u val="single"/>
      <sz val="11"/>
      <name val="Arial Armenian"/>
      <family val="2"/>
    </font>
    <font>
      <b/>
      <u val="single"/>
      <sz val="11"/>
      <name val="Arial Armenian"/>
      <family val="2"/>
    </font>
    <font>
      <sz val="9"/>
      <name val="GHEA Grapalat"/>
      <family val="3"/>
    </font>
    <font>
      <sz val="10"/>
      <name val="GHEA Grapalat"/>
      <family val="3"/>
    </font>
    <font>
      <u val="single"/>
      <sz val="10"/>
      <name val="GHEA Grapalat"/>
      <family val="3"/>
    </font>
    <font>
      <b/>
      <sz val="9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1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196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207" fontId="3" fillId="35" borderId="10" xfId="0" applyNumberFormat="1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center"/>
    </xf>
    <xf numFmtId="207" fontId="3" fillId="0" borderId="10" xfId="0" applyNumberFormat="1" applyFont="1" applyBorder="1" applyAlignment="1">
      <alignment horizontal="right" vertical="center" wrapText="1"/>
    </xf>
    <xf numFmtId="196" fontId="3" fillId="0" borderId="10" xfId="0" applyNumberFormat="1" applyFont="1" applyBorder="1" applyAlignment="1">
      <alignment horizontal="right" vertical="center" wrapText="1"/>
    </xf>
    <xf numFmtId="196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35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 vertical="center"/>
    </xf>
    <xf numFmtId="4" fontId="4" fillId="36" borderId="10" xfId="0" applyNumberFormat="1" applyFont="1" applyFill="1" applyBorder="1" applyAlignment="1">
      <alignment horizontal="center" vertical="center" wrapText="1"/>
    </xf>
    <xf numFmtId="4" fontId="4" fillId="37" borderId="10" xfId="0" applyNumberFormat="1" applyFont="1" applyFill="1" applyBorder="1" applyAlignment="1">
      <alignment horizontal="center" vertical="center" wrapText="1"/>
    </xf>
    <xf numFmtId="4" fontId="5" fillId="36" borderId="10" xfId="0" applyNumberFormat="1" applyFont="1" applyFill="1" applyBorder="1" applyAlignment="1">
      <alignment horizontal="center" vertical="center" wrapText="1"/>
    </xf>
    <xf numFmtId="4" fontId="5" fillId="37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07" fontId="4" fillId="0" borderId="10" xfId="33" applyNumberFormat="1" applyFont="1" applyFill="1" applyBorder="1" applyAlignment="1">
      <alignment horizontal="right" vertical="center"/>
      <protection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207" fontId="8" fillId="0" borderId="10" xfId="0" applyNumberFormat="1" applyFont="1" applyBorder="1" applyAlignment="1">
      <alignment/>
    </xf>
    <xf numFmtId="196" fontId="3" fillId="0" borderId="10" xfId="0" applyNumberFormat="1" applyFont="1" applyBorder="1" applyAlignment="1">
      <alignment vertical="center" wrapText="1"/>
    </xf>
    <xf numFmtId="196" fontId="3" fillId="38" borderId="10" xfId="0" applyNumberFormat="1" applyFont="1" applyFill="1" applyBorder="1" applyAlignment="1">
      <alignment horizontal="right" vertical="center" wrapText="1"/>
    </xf>
    <xf numFmtId="196" fontId="3" fillId="38" borderId="10" xfId="0" applyNumberFormat="1" applyFont="1" applyFill="1" applyBorder="1" applyAlignment="1">
      <alignment horizontal="right"/>
    </xf>
    <xf numFmtId="0" fontId="4" fillId="39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 vertical="center" wrapText="1"/>
      <protection locked="0"/>
    </xf>
    <xf numFmtId="0" fontId="27" fillId="0" borderId="0" xfId="0" applyFont="1" applyAlignment="1" applyProtection="1">
      <alignment vertical="center" wrapText="1"/>
      <protection locked="0"/>
    </xf>
    <xf numFmtId="0" fontId="26" fillId="0" borderId="0" xfId="0" applyFont="1" applyAlignment="1" applyProtection="1">
      <alignment wrapText="1"/>
      <protection locked="0"/>
    </xf>
    <xf numFmtId="0" fontId="21" fillId="0" borderId="0" xfId="0" applyFont="1" applyAlignment="1" applyProtection="1">
      <alignment horizontal="right"/>
      <protection locked="0"/>
    </xf>
    <xf numFmtId="0" fontId="25" fillId="40" borderId="1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/>
      <protection/>
    </xf>
    <xf numFmtId="4" fontId="20" fillId="36" borderId="10" xfId="0" applyNumberFormat="1" applyFont="1" applyFill="1" applyBorder="1" applyAlignment="1" applyProtection="1">
      <alignment horizontal="center" vertical="center" wrapText="1"/>
      <protection/>
    </xf>
    <xf numFmtId="14" fontId="26" fillId="0" borderId="0" xfId="0" applyNumberFormat="1" applyFont="1" applyAlignment="1" applyProtection="1">
      <alignment vertical="center" wrapText="1"/>
      <protection locked="0"/>
    </xf>
    <xf numFmtId="0" fontId="26" fillId="0" borderId="0" xfId="0" applyFont="1" applyAlignment="1" applyProtection="1">
      <alignment vertical="center" wrapText="1"/>
      <protection/>
    </xf>
    <xf numFmtId="207" fontId="20" fillId="0" borderId="10" xfId="0" applyNumberFormat="1" applyFont="1" applyBorder="1" applyAlignment="1" applyProtection="1">
      <alignment vertical="center" wrapText="1"/>
      <protection/>
    </xf>
    <xf numFmtId="207" fontId="13" fillId="41" borderId="10" xfId="0" applyNumberFormat="1" applyFont="1" applyFill="1" applyBorder="1" applyAlignment="1" applyProtection="1">
      <alignment horizontal="left" vertical="center"/>
      <protection locked="0"/>
    </xf>
    <xf numFmtId="207" fontId="4" fillId="0" borderId="10" xfId="0" applyNumberFormat="1" applyFont="1" applyBorder="1" applyAlignment="1" applyProtection="1">
      <alignment/>
      <protection locked="0"/>
    </xf>
    <xf numFmtId="3" fontId="20" fillId="41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3" xfId="0" applyFont="1" applyBorder="1" applyAlignment="1" applyProtection="1">
      <alignment horizontal="center" vertical="center" wrapText="1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0" fontId="21" fillId="37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0" xfId="0" applyFont="1" applyBorder="1" applyAlignment="1" applyProtection="1">
      <alignment horizontal="center" vertical="center" wrapText="1"/>
      <protection/>
    </xf>
    <xf numFmtId="4" fontId="20" fillId="0" borderId="10" xfId="0" applyNumberFormat="1" applyFont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 locked="0"/>
    </xf>
    <xf numFmtId="0" fontId="25" fillId="40" borderId="10" xfId="0" applyFont="1" applyFill="1" applyBorder="1" applyAlignment="1" applyProtection="1">
      <alignment horizontal="center" vertical="center" wrapText="1"/>
      <protection/>
    </xf>
    <xf numFmtId="4" fontId="20" fillId="0" borderId="13" xfId="0" applyNumberFormat="1" applyFont="1" applyBorder="1" applyAlignment="1" applyProtection="1">
      <alignment horizontal="center" vertical="center" wrapText="1"/>
      <protection/>
    </xf>
    <xf numFmtId="4" fontId="20" fillId="0" borderId="19" xfId="0" applyNumberFormat="1" applyFont="1" applyBorder="1" applyAlignment="1" applyProtection="1">
      <alignment horizontal="center" vertical="center" wrapText="1"/>
      <protection/>
    </xf>
    <xf numFmtId="4" fontId="20" fillId="0" borderId="14" xfId="0" applyNumberFormat="1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35" borderId="13" xfId="0" applyFont="1" applyFill="1" applyBorder="1" applyAlignment="1" applyProtection="1">
      <alignment horizontal="center" vertical="center" wrapText="1"/>
      <protection/>
    </xf>
    <xf numFmtId="0" fontId="20" fillId="35" borderId="14" xfId="0" applyFont="1" applyFill="1" applyBorder="1" applyAlignment="1" applyProtection="1">
      <alignment horizontal="center" vertical="center" wrapText="1"/>
      <protection/>
    </xf>
    <xf numFmtId="4" fontId="20" fillId="35" borderId="13" xfId="0" applyNumberFormat="1" applyFont="1" applyFill="1" applyBorder="1" applyAlignment="1" applyProtection="1">
      <alignment horizontal="center" vertical="center" wrapText="1"/>
      <protection/>
    </xf>
    <xf numFmtId="4" fontId="20" fillId="35" borderId="19" xfId="0" applyNumberFormat="1" applyFont="1" applyFill="1" applyBorder="1" applyAlignment="1" applyProtection="1">
      <alignment horizontal="center" vertical="center" wrapText="1"/>
      <protection/>
    </xf>
    <xf numFmtId="4" fontId="20" fillId="35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4" fontId="25" fillId="37" borderId="19" xfId="0" applyNumberFormat="1" applyFont="1" applyFill="1" applyBorder="1" applyAlignment="1" applyProtection="1">
      <alignment horizontal="center" vertical="center" wrapText="1"/>
      <protection/>
    </xf>
    <xf numFmtId="4" fontId="20" fillId="42" borderId="13" xfId="0" applyNumberFormat="1" applyFont="1" applyFill="1" applyBorder="1" applyAlignment="1" applyProtection="1">
      <alignment horizontal="center" vertical="center" wrapText="1"/>
      <protection/>
    </xf>
    <xf numFmtId="4" fontId="20" fillId="42" borderId="19" xfId="0" applyNumberFormat="1" applyFont="1" applyFill="1" applyBorder="1" applyAlignment="1" applyProtection="1">
      <alignment horizontal="center" vertical="center" wrapText="1"/>
      <protection/>
    </xf>
    <xf numFmtId="4" fontId="20" fillId="0" borderId="15" xfId="0" applyNumberFormat="1" applyFont="1" applyBorder="1" applyAlignment="1" applyProtection="1">
      <alignment horizontal="center" vertical="center" wrapText="1"/>
      <protection/>
    </xf>
    <xf numFmtId="4" fontId="20" fillId="0" borderId="16" xfId="0" applyNumberFormat="1" applyFont="1" applyBorder="1" applyAlignment="1" applyProtection="1">
      <alignment horizontal="center" vertical="center" wrapText="1"/>
      <protection/>
    </xf>
    <xf numFmtId="4" fontId="20" fillId="0" borderId="17" xfId="0" applyNumberFormat="1" applyFont="1" applyBorder="1" applyAlignment="1" applyProtection="1">
      <alignment horizontal="center" vertical="center" wrapText="1"/>
      <protection/>
    </xf>
    <xf numFmtId="4" fontId="20" fillId="0" borderId="18" xfId="0" applyNumberFormat="1" applyFont="1" applyBorder="1" applyAlignment="1" applyProtection="1">
      <alignment horizontal="center" vertical="center" wrapText="1"/>
      <protection/>
    </xf>
    <xf numFmtId="0" fontId="21" fillId="37" borderId="15" xfId="0" applyNumberFormat="1" applyFont="1" applyFill="1" applyBorder="1" applyAlignment="1" applyProtection="1">
      <alignment horizontal="center" vertical="center" wrapText="1"/>
      <protection/>
    </xf>
    <xf numFmtId="0" fontId="21" fillId="37" borderId="20" xfId="0" applyNumberFormat="1" applyFont="1" applyFill="1" applyBorder="1" applyAlignment="1" applyProtection="1">
      <alignment horizontal="center" vertical="center" wrapText="1"/>
      <protection/>
    </xf>
    <xf numFmtId="0" fontId="21" fillId="37" borderId="16" xfId="0" applyNumberFormat="1" applyFont="1" applyFill="1" applyBorder="1" applyAlignment="1" applyProtection="1">
      <alignment horizontal="center" vertical="center" wrapText="1"/>
      <protection/>
    </xf>
    <xf numFmtId="0" fontId="21" fillId="37" borderId="21" xfId="0" applyNumberFormat="1" applyFont="1" applyFill="1" applyBorder="1" applyAlignment="1" applyProtection="1">
      <alignment horizontal="center" vertical="center" wrapText="1"/>
      <protection/>
    </xf>
    <xf numFmtId="0" fontId="21" fillId="37" borderId="0" xfId="0" applyNumberFormat="1" applyFont="1" applyFill="1" applyBorder="1" applyAlignment="1" applyProtection="1">
      <alignment horizontal="center" vertical="center" wrapText="1"/>
      <protection/>
    </xf>
    <xf numFmtId="0" fontId="21" fillId="37" borderId="22" xfId="0" applyNumberFormat="1" applyFont="1" applyFill="1" applyBorder="1" applyAlignment="1" applyProtection="1">
      <alignment horizontal="center" vertical="center" wrapText="1"/>
      <protection/>
    </xf>
    <xf numFmtId="0" fontId="21" fillId="43" borderId="10" xfId="0" applyNumberFormat="1" applyFont="1" applyFill="1" applyBorder="1" applyAlignment="1" applyProtection="1">
      <alignment horizontal="center" vertical="center" wrapText="1"/>
      <protection/>
    </xf>
    <xf numFmtId="0" fontId="21" fillId="35" borderId="10" xfId="0" applyNumberFormat="1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9" xfId="0" applyNumberFormat="1" applyFont="1" applyFill="1" applyBorder="1" applyAlignment="1" applyProtection="1">
      <alignment horizontal="center" vertical="center" wrapText="1"/>
      <protection/>
    </xf>
    <xf numFmtId="4" fontId="25" fillId="35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Font="1" applyBorder="1" applyAlignment="1" applyProtection="1">
      <alignment horizontal="left" vertical="center" wrapText="1"/>
      <protection/>
    </xf>
    <xf numFmtId="0" fontId="20" fillId="0" borderId="19" xfId="0" applyFont="1" applyBorder="1" applyAlignment="1" applyProtection="1">
      <alignment horizontal="left" vertical="center" wrapText="1"/>
      <protection/>
    </xf>
    <xf numFmtId="0" fontId="20" fillId="0" borderId="14" xfId="0" applyFont="1" applyBorder="1" applyAlignment="1" applyProtection="1">
      <alignment horizontal="left" vertical="center" wrapText="1"/>
      <protection/>
    </xf>
    <xf numFmtId="0" fontId="24" fillId="0" borderId="10" xfId="0" applyFont="1" applyBorder="1" applyAlignment="1" applyProtection="1">
      <alignment horizontal="center" vertical="center" wrapText="1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1" fillId="37" borderId="10" xfId="0" applyFont="1" applyFill="1" applyBorder="1" applyAlignment="1" applyProtection="1">
      <alignment horizontal="center" vertical="center" wrapText="1"/>
      <protection/>
    </xf>
    <xf numFmtId="0" fontId="20" fillId="37" borderId="10" xfId="0" applyFont="1" applyFill="1" applyBorder="1" applyAlignment="1" applyProtection="1">
      <alignment horizontal="center" vertical="center" wrapText="1"/>
      <protection/>
    </xf>
    <xf numFmtId="0" fontId="26" fillId="0" borderId="13" xfId="0" applyFont="1" applyBorder="1" applyAlignment="1" applyProtection="1">
      <alignment horizontal="center" vertical="center" wrapText="1"/>
      <protection/>
    </xf>
    <xf numFmtId="0" fontId="26" fillId="0" borderId="19" xfId="0" applyFont="1" applyBorder="1" applyAlignment="1" applyProtection="1">
      <alignment horizontal="center" vertical="center" wrapText="1"/>
      <protection/>
    </xf>
    <xf numFmtId="0" fontId="26" fillId="0" borderId="14" xfId="0" applyFont="1" applyBorder="1" applyAlignment="1" applyProtection="1">
      <alignment horizontal="center" vertical="center" wrapText="1"/>
      <protection/>
    </xf>
    <xf numFmtId="0" fontId="21" fillId="37" borderId="13" xfId="0" applyNumberFormat="1" applyFont="1" applyFill="1" applyBorder="1" applyAlignment="1" applyProtection="1">
      <alignment horizontal="center" vertical="center" wrapText="1"/>
      <protection/>
    </xf>
    <xf numFmtId="0" fontId="21" fillId="37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38" borderId="15" xfId="0" applyFont="1" applyFill="1" applyBorder="1" applyAlignment="1" applyProtection="1">
      <alignment horizontal="center" vertical="center" wrapText="1"/>
      <protection/>
    </xf>
    <xf numFmtId="0" fontId="3" fillId="38" borderId="20" xfId="0" applyFont="1" applyFill="1" applyBorder="1" applyAlignment="1" applyProtection="1">
      <alignment horizontal="center" vertical="center" wrapText="1"/>
      <protection/>
    </xf>
    <xf numFmtId="0" fontId="3" fillId="38" borderId="16" xfId="0" applyFont="1" applyFill="1" applyBorder="1" applyAlignment="1" applyProtection="1">
      <alignment horizontal="center" vertical="center" wrapText="1"/>
      <protection/>
    </xf>
    <xf numFmtId="0" fontId="3" fillId="38" borderId="17" xfId="0" applyFont="1" applyFill="1" applyBorder="1" applyAlignment="1" applyProtection="1">
      <alignment horizontal="center" vertical="center" wrapText="1"/>
      <protection/>
    </xf>
    <xf numFmtId="0" fontId="3" fillId="38" borderId="12" xfId="0" applyFont="1" applyFill="1" applyBorder="1" applyAlignment="1" applyProtection="1">
      <alignment horizontal="center" vertical="center" wrapText="1"/>
      <protection/>
    </xf>
    <xf numFmtId="0" fontId="3" fillId="38" borderId="18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41" borderId="15" xfId="0" applyNumberFormat="1" applyFont="1" applyFill="1" applyBorder="1" applyAlignment="1" applyProtection="1">
      <alignment horizontal="center" vertical="center" wrapText="1"/>
      <protection/>
    </xf>
    <xf numFmtId="0" fontId="7" fillId="41" borderId="20" xfId="0" applyNumberFormat="1" applyFont="1" applyFill="1" applyBorder="1" applyAlignment="1" applyProtection="1">
      <alignment horizontal="center" vertical="center" wrapText="1"/>
      <protection/>
    </xf>
    <xf numFmtId="0" fontId="7" fillId="41" borderId="16" xfId="0" applyNumberFormat="1" applyFont="1" applyFill="1" applyBorder="1" applyAlignment="1" applyProtection="1">
      <alignment horizontal="center" vertical="center" wrapText="1"/>
      <protection/>
    </xf>
    <xf numFmtId="0" fontId="7" fillId="41" borderId="21" xfId="0" applyNumberFormat="1" applyFont="1" applyFill="1" applyBorder="1" applyAlignment="1" applyProtection="1">
      <alignment horizontal="center" vertical="center" wrapText="1"/>
      <protection/>
    </xf>
    <xf numFmtId="0" fontId="7" fillId="41" borderId="0" xfId="0" applyNumberFormat="1" applyFont="1" applyFill="1" applyBorder="1" applyAlignment="1" applyProtection="1">
      <alignment horizontal="center" vertical="center" wrapText="1"/>
      <protection/>
    </xf>
    <xf numFmtId="0" fontId="7" fillId="41" borderId="22" xfId="0" applyNumberFormat="1" applyFont="1" applyFill="1" applyBorder="1" applyAlignment="1" applyProtection="1">
      <alignment horizontal="center" vertical="center" wrapText="1"/>
      <protection/>
    </xf>
    <xf numFmtId="0" fontId="7" fillId="41" borderId="17" xfId="0" applyNumberFormat="1" applyFont="1" applyFill="1" applyBorder="1" applyAlignment="1" applyProtection="1">
      <alignment horizontal="center" vertical="center" wrapText="1"/>
      <protection/>
    </xf>
    <xf numFmtId="0" fontId="7" fillId="41" borderId="12" xfId="0" applyNumberFormat="1" applyFont="1" applyFill="1" applyBorder="1" applyAlignment="1" applyProtection="1">
      <alignment horizontal="center" vertical="center" wrapText="1"/>
      <protection/>
    </xf>
    <xf numFmtId="0" fontId="7" fillId="41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43" borderId="15" xfId="0" applyFont="1" applyFill="1" applyBorder="1" applyAlignment="1" applyProtection="1">
      <alignment horizontal="left" vertical="center" wrapText="1"/>
      <protection/>
    </xf>
    <xf numFmtId="0" fontId="3" fillId="43" borderId="20" xfId="0" applyFont="1" applyFill="1" applyBorder="1" applyAlignment="1" applyProtection="1">
      <alignment horizontal="left" vertical="center" wrapText="1"/>
      <protection/>
    </xf>
    <xf numFmtId="0" fontId="3" fillId="43" borderId="16" xfId="0" applyFont="1" applyFill="1" applyBorder="1" applyAlignment="1" applyProtection="1">
      <alignment horizontal="left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37" borderId="13" xfId="0" applyFont="1" applyFill="1" applyBorder="1" applyAlignment="1" applyProtection="1">
      <alignment horizontal="left" vertical="center" wrapText="1"/>
      <protection/>
    </xf>
    <xf numFmtId="0" fontId="3" fillId="37" borderId="19" xfId="0" applyFont="1" applyFill="1" applyBorder="1" applyAlignment="1" applyProtection="1">
      <alignment horizontal="left" vertical="center" wrapText="1"/>
      <protection/>
    </xf>
    <xf numFmtId="0" fontId="3" fillId="37" borderId="14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37" borderId="10" xfId="0" applyFont="1" applyFill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41" borderId="15" xfId="0" applyFont="1" applyFill="1" applyBorder="1" applyAlignment="1" applyProtection="1">
      <alignment horizontal="center" vertical="center" wrapText="1"/>
      <protection/>
    </xf>
    <xf numFmtId="0" fontId="3" fillId="41" borderId="20" xfId="0" applyFont="1" applyFill="1" applyBorder="1" applyAlignment="1" applyProtection="1">
      <alignment horizontal="center" vertical="center" wrapText="1"/>
      <protection/>
    </xf>
    <xf numFmtId="0" fontId="3" fillId="41" borderId="16" xfId="0" applyFont="1" applyFill="1" applyBorder="1" applyAlignment="1" applyProtection="1">
      <alignment horizontal="center" vertical="center" wrapText="1"/>
      <protection/>
    </xf>
    <xf numFmtId="0" fontId="3" fillId="41" borderId="17" xfId="0" applyFont="1" applyFill="1" applyBorder="1" applyAlignment="1" applyProtection="1">
      <alignment horizontal="center" vertical="center" wrapText="1"/>
      <protection/>
    </xf>
    <xf numFmtId="0" fontId="3" fillId="41" borderId="12" xfId="0" applyFont="1" applyFill="1" applyBorder="1" applyAlignment="1" applyProtection="1">
      <alignment horizontal="center" vertical="center" wrapText="1"/>
      <protection/>
    </xf>
    <xf numFmtId="0" fontId="3" fillId="41" borderId="18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19"/>
  <sheetViews>
    <sheetView tabSelected="1" zoomScalePageLayoutView="0" workbookViewId="0" topLeftCell="A1">
      <pane xSplit="2" ySplit="9" topLeftCell="F115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1" sqref="B1:N1"/>
    </sheetView>
  </sheetViews>
  <sheetFormatPr defaultColWidth="8.796875" defaultRowHeight="15"/>
  <cols>
    <col min="1" max="1" width="3.59765625" style="40" customWidth="1"/>
    <col min="2" max="2" width="16.69921875" style="40" customWidth="1"/>
    <col min="3" max="3" width="13.69921875" style="40" customWidth="1"/>
    <col min="4" max="4" width="12.09765625" style="40" customWidth="1"/>
    <col min="5" max="5" width="13.3984375" style="40" customWidth="1"/>
    <col min="6" max="8" width="12.09765625" style="40" customWidth="1"/>
    <col min="9" max="9" width="12.8984375" style="40" customWidth="1"/>
    <col min="10" max="10" width="10.8984375" style="40" customWidth="1"/>
    <col min="11" max="11" width="8.8984375" style="40" customWidth="1"/>
    <col min="12" max="12" width="10" style="40" customWidth="1"/>
    <col min="13" max="13" width="12.09765625" style="40" customWidth="1"/>
    <col min="14" max="14" width="16.3984375" style="40" customWidth="1"/>
    <col min="15" max="15" width="12.8984375" style="40" customWidth="1"/>
    <col min="16" max="20" width="11.59765625" style="40" customWidth="1"/>
    <col min="21" max="21" width="12.3984375" style="40" customWidth="1"/>
    <col min="22" max="22" width="13" style="40" customWidth="1"/>
    <col min="23" max="25" width="11.59765625" style="40" customWidth="1"/>
    <col min="26" max="26" width="13.09765625" style="40" customWidth="1"/>
    <col min="27" max="27" width="12.59765625" style="40" customWidth="1"/>
    <col min="28" max="30" width="11.59765625" style="40" customWidth="1"/>
    <col min="31" max="31" width="12.69921875" style="40" customWidth="1"/>
    <col min="32" max="32" width="13.09765625" style="40" customWidth="1"/>
    <col min="33" max="33" width="9.5" style="40" customWidth="1"/>
    <col min="34" max="34" width="10.3984375" style="40" customWidth="1"/>
    <col min="35" max="35" width="11.5" style="40" customWidth="1"/>
    <col min="36" max="36" width="12.19921875" style="40" customWidth="1"/>
    <col min="37" max="37" width="11.3984375" style="40" customWidth="1"/>
    <col min="38" max="40" width="14" style="40" customWidth="1"/>
    <col min="41" max="41" width="9.09765625" style="40" customWidth="1"/>
    <col min="42" max="44" width="9.69921875" style="40" customWidth="1"/>
    <col min="45" max="45" width="10" style="40" customWidth="1"/>
    <col min="46" max="53" width="9.69921875" style="40" customWidth="1"/>
    <col min="54" max="54" width="8.69921875" style="40" customWidth="1"/>
    <col min="55" max="55" width="10.69921875" style="40" customWidth="1"/>
    <col min="56" max="56" width="11.5" style="40" customWidth="1"/>
    <col min="57" max="57" width="9.3984375" style="40" customWidth="1"/>
    <col min="58" max="58" width="8.09765625" style="40" customWidth="1"/>
    <col min="59" max="59" width="11.3984375" style="40" customWidth="1"/>
    <col min="60" max="60" width="10.59765625" style="40" customWidth="1"/>
    <col min="61" max="61" width="12.09765625" style="40" customWidth="1"/>
    <col min="62" max="62" width="11.69921875" style="40" customWidth="1"/>
    <col min="63" max="63" width="12.8984375" style="40" customWidth="1"/>
    <col min="64" max="64" width="11.09765625" style="40" customWidth="1"/>
    <col min="65" max="65" width="11.59765625" style="40" customWidth="1"/>
    <col min="66" max="66" width="15" style="40" customWidth="1"/>
    <col min="67" max="16384" width="9" style="40" customWidth="1"/>
  </cols>
  <sheetData>
    <row r="1" spans="1:66" ht="34.5" customHeight="1">
      <c r="A1" s="36"/>
      <c r="B1" s="169" t="s">
        <v>204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7"/>
      <c r="AJ1" s="37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</row>
    <row r="2" spans="1:66" ht="13.5" customHeight="1">
      <c r="A2" s="65"/>
      <c r="B2" s="65"/>
      <c r="C2" s="65"/>
      <c r="D2" s="65"/>
      <c r="E2" s="65"/>
      <c r="F2" s="65"/>
      <c r="G2" s="65"/>
      <c r="H2" s="65"/>
      <c r="I2" s="41"/>
      <c r="J2" s="41"/>
      <c r="K2" s="41"/>
      <c r="L2" s="41"/>
      <c r="M2" s="41"/>
      <c r="N2" s="41"/>
      <c r="O2" s="49" t="s">
        <v>93</v>
      </c>
      <c r="P2" s="48">
        <v>42916</v>
      </c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</row>
    <row r="3" spans="1:66" s="46" customFormat="1" ht="15" customHeight="1">
      <c r="A3" s="66" t="s">
        <v>60</v>
      </c>
      <c r="B3" s="63" t="s">
        <v>59</v>
      </c>
      <c r="C3" s="87" t="s">
        <v>67</v>
      </c>
      <c r="D3" s="88"/>
      <c r="E3" s="88"/>
      <c r="F3" s="88"/>
      <c r="G3" s="88"/>
      <c r="H3" s="89"/>
      <c r="I3" s="95" t="s">
        <v>66</v>
      </c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7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</row>
    <row r="4" spans="1:66" s="46" customFormat="1" ht="25.5" customHeight="1">
      <c r="A4" s="66"/>
      <c r="B4" s="63"/>
      <c r="C4" s="90"/>
      <c r="D4" s="91"/>
      <c r="E4" s="91"/>
      <c r="F4" s="91"/>
      <c r="G4" s="91"/>
      <c r="H4" s="92"/>
      <c r="I4" s="76" t="s">
        <v>70</v>
      </c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8"/>
      <c r="BC4" s="81" t="s">
        <v>71</v>
      </c>
      <c r="BD4" s="82"/>
      <c r="BE4" s="82"/>
      <c r="BF4" s="82"/>
      <c r="BG4" s="82"/>
      <c r="BH4" s="82"/>
      <c r="BI4" s="64" t="s">
        <v>72</v>
      </c>
      <c r="BJ4" s="64"/>
      <c r="BK4" s="64"/>
      <c r="BL4" s="64"/>
      <c r="BM4" s="64"/>
      <c r="BN4" s="64"/>
    </row>
    <row r="5" spans="1:66" s="46" customFormat="1" ht="0.75" customHeight="1" hidden="1">
      <c r="A5" s="66"/>
      <c r="B5" s="63"/>
      <c r="C5" s="90"/>
      <c r="D5" s="91"/>
      <c r="E5" s="91"/>
      <c r="F5" s="91"/>
      <c r="G5" s="91"/>
      <c r="H5" s="92"/>
      <c r="I5" s="67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9"/>
      <c r="BC5" s="67"/>
      <c r="BD5" s="68"/>
      <c r="BE5" s="68"/>
      <c r="BF5" s="68"/>
      <c r="BG5" s="64" t="s">
        <v>83</v>
      </c>
      <c r="BH5" s="64"/>
      <c r="BI5" s="64" t="s">
        <v>87</v>
      </c>
      <c r="BJ5" s="64"/>
      <c r="BK5" s="64" t="s">
        <v>84</v>
      </c>
      <c r="BL5" s="64"/>
      <c r="BM5" s="64"/>
      <c r="BN5" s="64"/>
    </row>
    <row r="6" spans="1:66" s="46" customFormat="1" ht="43.5" customHeight="1">
      <c r="A6" s="66"/>
      <c r="B6" s="63"/>
      <c r="C6" s="90"/>
      <c r="D6" s="91"/>
      <c r="E6" s="91"/>
      <c r="F6" s="91"/>
      <c r="G6" s="91"/>
      <c r="H6" s="92"/>
      <c r="I6" s="64" t="s">
        <v>58</v>
      </c>
      <c r="J6" s="64"/>
      <c r="K6" s="64"/>
      <c r="L6" s="64"/>
      <c r="M6" s="70" t="s">
        <v>73</v>
      </c>
      <c r="N6" s="71"/>
      <c r="O6" s="98" t="s">
        <v>49</v>
      </c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100"/>
      <c r="AE6" s="57" t="s">
        <v>68</v>
      </c>
      <c r="AF6" s="58"/>
      <c r="AG6" s="57" t="s">
        <v>89</v>
      </c>
      <c r="AH6" s="58"/>
      <c r="AI6" s="54" t="s">
        <v>55</v>
      </c>
      <c r="AJ6" s="55"/>
      <c r="AK6" s="101" t="s">
        <v>77</v>
      </c>
      <c r="AL6" s="63"/>
      <c r="AM6" s="54" t="s">
        <v>55</v>
      </c>
      <c r="AN6" s="55"/>
      <c r="AO6" s="102" t="s">
        <v>78</v>
      </c>
      <c r="AP6" s="102"/>
      <c r="AQ6" s="105" t="s">
        <v>80</v>
      </c>
      <c r="AR6" s="106"/>
      <c r="AS6" s="106"/>
      <c r="AT6" s="106"/>
      <c r="AU6" s="106"/>
      <c r="AV6" s="107"/>
      <c r="AW6" s="54" t="s">
        <v>79</v>
      </c>
      <c r="AX6" s="79"/>
      <c r="AY6" s="79"/>
      <c r="AZ6" s="79"/>
      <c r="BA6" s="79"/>
      <c r="BB6" s="55"/>
      <c r="BC6" s="83" t="s">
        <v>81</v>
      </c>
      <c r="BD6" s="84"/>
      <c r="BE6" s="83" t="s">
        <v>82</v>
      </c>
      <c r="BF6" s="84"/>
      <c r="BG6" s="64"/>
      <c r="BH6" s="64"/>
      <c r="BI6" s="64"/>
      <c r="BJ6" s="64"/>
      <c r="BK6" s="64"/>
      <c r="BL6" s="64"/>
      <c r="BM6" s="64"/>
      <c r="BN6" s="64"/>
    </row>
    <row r="7" spans="1:66" s="46" customFormat="1" ht="112.5" customHeight="1">
      <c r="A7" s="66"/>
      <c r="B7" s="63"/>
      <c r="C7" s="56" t="s">
        <v>65</v>
      </c>
      <c r="D7" s="56"/>
      <c r="E7" s="93" t="s">
        <v>63</v>
      </c>
      <c r="F7" s="93"/>
      <c r="G7" s="94" t="s">
        <v>64</v>
      </c>
      <c r="H7" s="94"/>
      <c r="I7" s="63" t="s">
        <v>69</v>
      </c>
      <c r="J7" s="63"/>
      <c r="K7" s="63" t="s">
        <v>74</v>
      </c>
      <c r="L7" s="63"/>
      <c r="M7" s="72"/>
      <c r="N7" s="73"/>
      <c r="O7" s="54" t="s">
        <v>50</v>
      </c>
      <c r="P7" s="55"/>
      <c r="Q7" s="61" t="s">
        <v>88</v>
      </c>
      <c r="R7" s="62"/>
      <c r="S7" s="54" t="s">
        <v>51</v>
      </c>
      <c r="T7" s="55"/>
      <c r="U7" s="54" t="s">
        <v>52</v>
      </c>
      <c r="V7" s="55"/>
      <c r="W7" s="54" t="s">
        <v>53</v>
      </c>
      <c r="X7" s="55"/>
      <c r="Y7" s="74" t="s">
        <v>54</v>
      </c>
      <c r="Z7" s="75"/>
      <c r="AA7" s="54" t="s">
        <v>56</v>
      </c>
      <c r="AB7" s="55"/>
      <c r="AC7" s="54" t="s">
        <v>57</v>
      </c>
      <c r="AD7" s="55"/>
      <c r="AE7" s="59"/>
      <c r="AF7" s="60"/>
      <c r="AG7" s="59"/>
      <c r="AH7" s="60"/>
      <c r="AI7" s="61" t="s">
        <v>75</v>
      </c>
      <c r="AJ7" s="62"/>
      <c r="AK7" s="63"/>
      <c r="AL7" s="63"/>
      <c r="AM7" s="61" t="s">
        <v>76</v>
      </c>
      <c r="AN7" s="62"/>
      <c r="AO7" s="102"/>
      <c r="AP7" s="102"/>
      <c r="AQ7" s="56" t="s">
        <v>65</v>
      </c>
      <c r="AR7" s="56"/>
      <c r="AS7" s="56" t="s">
        <v>63</v>
      </c>
      <c r="AT7" s="56"/>
      <c r="AU7" s="56" t="s">
        <v>64</v>
      </c>
      <c r="AV7" s="56"/>
      <c r="AW7" s="56" t="s">
        <v>90</v>
      </c>
      <c r="AX7" s="56"/>
      <c r="AY7" s="108" t="s">
        <v>91</v>
      </c>
      <c r="AZ7" s="109"/>
      <c r="BA7" s="103" t="s">
        <v>92</v>
      </c>
      <c r="BB7" s="104"/>
      <c r="BC7" s="85"/>
      <c r="BD7" s="86"/>
      <c r="BE7" s="85"/>
      <c r="BF7" s="86"/>
      <c r="BG7" s="64"/>
      <c r="BH7" s="64"/>
      <c r="BI7" s="64"/>
      <c r="BJ7" s="64"/>
      <c r="BK7" s="64" t="s">
        <v>85</v>
      </c>
      <c r="BL7" s="64"/>
      <c r="BM7" s="64" t="s">
        <v>86</v>
      </c>
      <c r="BN7" s="64"/>
    </row>
    <row r="8" spans="1:66" s="46" customFormat="1" ht="30" customHeight="1">
      <c r="A8" s="66"/>
      <c r="B8" s="63"/>
      <c r="C8" s="47" t="s">
        <v>61</v>
      </c>
      <c r="D8" s="35" t="s">
        <v>62</v>
      </c>
      <c r="E8" s="47" t="s">
        <v>61</v>
      </c>
      <c r="F8" s="35" t="s">
        <v>62</v>
      </c>
      <c r="G8" s="47" t="s">
        <v>61</v>
      </c>
      <c r="H8" s="35" t="s">
        <v>62</v>
      </c>
      <c r="I8" s="47" t="s">
        <v>61</v>
      </c>
      <c r="J8" s="35" t="s">
        <v>62</v>
      </c>
      <c r="K8" s="47" t="s">
        <v>61</v>
      </c>
      <c r="L8" s="35" t="s">
        <v>62</v>
      </c>
      <c r="M8" s="47" t="s">
        <v>61</v>
      </c>
      <c r="N8" s="35" t="s">
        <v>62</v>
      </c>
      <c r="O8" s="47" t="s">
        <v>61</v>
      </c>
      <c r="P8" s="35" t="s">
        <v>62</v>
      </c>
      <c r="Q8" s="47" t="s">
        <v>61</v>
      </c>
      <c r="R8" s="35" t="s">
        <v>62</v>
      </c>
      <c r="S8" s="47" t="s">
        <v>61</v>
      </c>
      <c r="T8" s="35" t="s">
        <v>62</v>
      </c>
      <c r="U8" s="47" t="s">
        <v>61</v>
      </c>
      <c r="V8" s="35" t="s">
        <v>62</v>
      </c>
      <c r="W8" s="47" t="s">
        <v>61</v>
      </c>
      <c r="X8" s="35" t="s">
        <v>62</v>
      </c>
      <c r="Y8" s="47" t="s">
        <v>61</v>
      </c>
      <c r="Z8" s="35" t="s">
        <v>62</v>
      </c>
      <c r="AA8" s="47" t="s">
        <v>61</v>
      </c>
      <c r="AB8" s="35" t="s">
        <v>62</v>
      </c>
      <c r="AC8" s="47" t="s">
        <v>61</v>
      </c>
      <c r="AD8" s="35" t="s">
        <v>62</v>
      </c>
      <c r="AE8" s="47" t="s">
        <v>61</v>
      </c>
      <c r="AF8" s="35" t="s">
        <v>62</v>
      </c>
      <c r="AG8" s="47" t="s">
        <v>61</v>
      </c>
      <c r="AH8" s="35" t="s">
        <v>62</v>
      </c>
      <c r="AI8" s="47" t="s">
        <v>61</v>
      </c>
      <c r="AJ8" s="35" t="s">
        <v>62</v>
      </c>
      <c r="AK8" s="47" t="s">
        <v>61</v>
      </c>
      <c r="AL8" s="35" t="s">
        <v>62</v>
      </c>
      <c r="AM8" s="47" t="s">
        <v>61</v>
      </c>
      <c r="AN8" s="35" t="s">
        <v>62</v>
      </c>
      <c r="AO8" s="47" t="s">
        <v>61</v>
      </c>
      <c r="AP8" s="35" t="s">
        <v>62</v>
      </c>
      <c r="AQ8" s="47" t="s">
        <v>61</v>
      </c>
      <c r="AR8" s="35" t="s">
        <v>62</v>
      </c>
      <c r="AS8" s="47" t="s">
        <v>61</v>
      </c>
      <c r="AT8" s="35" t="s">
        <v>62</v>
      </c>
      <c r="AU8" s="47" t="s">
        <v>61</v>
      </c>
      <c r="AV8" s="35" t="s">
        <v>62</v>
      </c>
      <c r="AW8" s="47" t="s">
        <v>61</v>
      </c>
      <c r="AX8" s="35" t="s">
        <v>62</v>
      </c>
      <c r="AY8" s="47" t="s">
        <v>61</v>
      </c>
      <c r="AZ8" s="35" t="s">
        <v>62</v>
      </c>
      <c r="BA8" s="47" t="s">
        <v>61</v>
      </c>
      <c r="BB8" s="35" t="s">
        <v>62</v>
      </c>
      <c r="BC8" s="47" t="s">
        <v>61</v>
      </c>
      <c r="BD8" s="35" t="s">
        <v>62</v>
      </c>
      <c r="BE8" s="47" t="s">
        <v>61</v>
      </c>
      <c r="BF8" s="35" t="s">
        <v>62</v>
      </c>
      <c r="BG8" s="47" t="s">
        <v>61</v>
      </c>
      <c r="BH8" s="35" t="s">
        <v>62</v>
      </c>
      <c r="BI8" s="47" t="s">
        <v>61</v>
      </c>
      <c r="BJ8" s="35" t="s">
        <v>62</v>
      </c>
      <c r="BK8" s="47" t="s">
        <v>61</v>
      </c>
      <c r="BL8" s="35" t="s">
        <v>62</v>
      </c>
      <c r="BM8" s="47" t="s">
        <v>61</v>
      </c>
      <c r="BN8" s="35" t="s">
        <v>62</v>
      </c>
    </row>
    <row r="9" spans="1:66" s="46" customFormat="1" ht="10.5" customHeight="1">
      <c r="A9" s="45"/>
      <c r="B9" s="45">
        <v>1</v>
      </c>
      <c r="C9" s="45">
        <v>2</v>
      </c>
      <c r="D9" s="45">
        <v>3</v>
      </c>
      <c r="E9" s="45">
        <v>4</v>
      </c>
      <c r="F9" s="45">
        <v>5</v>
      </c>
      <c r="G9" s="45">
        <v>6</v>
      </c>
      <c r="H9" s="45">
        <v>7</v>
      </c>
      <c r="I9" s="45">
        <v>8</v>
      </c>
      <c r="J9" s="45">
        <v>9</v>
      </c>
      <c r="K9" s="45">
        <v>10</v>
      </c>
      <c r="L9" s="45">
        <v>11</v>
      </c>
      <c r="M9" s="45">
        <v>12</v>
      </c>
      <c r="N9" s="45">
        <v>13</v>
      </c>
      <c r="O9" s="45">
        <v>14</v>
      </c>
      <c r="P9" s="45">
        <v>15</v>
      </c>
      <c r="Q9" s="45">
        <v>16</v>
      </c>
      <c r="R9" s="45">
        <v>17</v>
      </c>
      <c r="S9" s="45">
        <v>18</v>
      </c>
      <c r="T9" s="45">
        <v>19</v>
      </c>
      <c r="U9" s="45">
        <v>20</v>
      </c>
      <c r="V9" s="45">
        <v>21</v>
      </c>
      <c r="W9" s="45">
        <v>22</v>
      </c>
      <c r="X9" s="45">
        <v>23</v>
      </c>
      <c r="Y9" s="45">
        <v>24</v>
      </c>
      <c r="Z9" s="45">
        <v>25</v>
      </c>
      <c r="AA9" s="45">
        <v>26</v>
      </c>
      <c r="AB9" s="45">
        <v>27</v>
      </c>
      <c r="AC9" s="45">
        <v>28</v>
      </c>
      <c r="AD9" s="45">
        <v>29</v>
      </c>
      <c r="AE9" s="45">
        <v>30</v>
      </c>
      <c r="AF9" s="45">
        <v>31</v>
      </c>
      <c r="AG9" s="45">
        <v>32</v>
      </c>
      <c r="AH9" s="45">
        <v>33</v>
      </c>
      <c r="AI9" s="45">
        <v>34</v>
      </c>
      <c r="AJ9" s="45">
        <v>35</v>
      </c>
      <c r="AK9" s="45">
        <v>36</v>
      </c>
      <c r="AL9" s="45">
        <v>37</v>
      </c>
      <c r="AM9" s="45">
        <v>38</v>
      </c>
      <c r="AN9" s="45">
        <v>39</v>
      </c>
      <c r="AO9" s="45">
        <v>40</v>
      </c>
      <c r="AP9" s="45">
        <v>41</v>
      </c>
      <c r="AQ9" s="45">
        <v>42</v>
      </c>
      <c r="AR9" s="45">
        <v>43</v>
      </c>
      <c r="AS9" s="45">
        <v>44</v>
      </c>
      <c r="AT9" s="45">
        <v>45</v>
      </c>
      <c r="AU9" s="45">
        <v>46</v>
      </c>
      <c r="AV9" s="45">
        <v>47</v>
      </c>
      <c r="AW9" s="45">
        <v>48</v>
      </c>
      <c r="AX9" s="45">
        <v>49</v>
      </c>
      <c r="AY9" s="45">
        <v>50</v>
      </c>
      <c r="AZ9" s="45">
        <v>51</v>
      </c>
      <c r="BA9" s="45">
        <v>52</v>
      </c>
      <c r="BB9" s="45">
        <v>53</v>
      </c>
      <c r="BC9" s="45">
        <v>54</v>
      </c>
      <c r="BD9" s="45">
        <v>55</v>
      </c>
      <c r="BE9" s="45">
        <v>56</v>
      </c>
      <c r="BF9" s="45">
        <v>57</v>
      </c>
      <c r="BG9" s="45">
        <v>58</v>
      </c>
      <c r="BH9" s="45">
        <v>59</v>
      </c>
      <c r="BI9" s="45">
        <v>60</v>
      </c>
      <c r="BJ9" s="45">
        <v>61</v>
      </c>
      <c r="BK9" s="45">
        <v>62</v>
      </c>
      <c r="BL9" s="45">
        <v>63</v>
      </c>
      <c r="BM9" s="45">
        <v>64</v>
      </c>
      <c r="BN9" s="45">
        <v>65</v>
      </c>
    </row>
    <row r="10" spans="1:66" s="44" customFormat="1" ht="18" customHeight="1">
      <c r="A10" s="53">
        <v>1</v>
      </c>
      <c r="B10" s="51" t="s">
        <v>94</v>
      </c>
      <c r="C10" s="50">
        <f>E10+G10-BA10</f>
        <v>3316224.7476999997</v>
      </c>
      <c r="D10" s="50">
        <f>F10+H10-BB10</f>
        <v>1287690.3101999997</v>
      </c>
      <c r="E10" s="50">
        <f>I10+K10+M10+AE10+AG10+AK10+AO10+AS10</f>
        <v>3287831.4477</v>
      </c>
      <c r="F10" s="50">
        <f>J10+L10+N10+AF10+AH10+AL10+AP10+AT10</f>
        <v>1264626.4829999998</v>
      </c>
      <c r="G10" s="50">
        <f>AY10+BC10+BE10+BG10+BI10+BK10+BM10</f>
        <v>188380.3</v>
      </c>
      <c r="H10" s="50">
        <f>AZ10+BD10+BF10+BH10+BJ10+BL10+BN10</f>
        <v>85063.8272</v>
      </c>
      <c r="I10" s="50">
        <v>603043.1477</v>
      </c>
      <c r="J10" s="50">
        <v>310603.864</v>
      </c>
      <c r="K10" s="50">
        <v>0</v>
      </c>
      <c r="L10" s="50">
        <v>0</v>
      </c>
      <c r="M10" s="50">
        <v>693303.7</v>
      </c>
      <c r="N10" s="50">
        <v>306136.739</v>
      </c>
      <c r="O10" s="50">
        <v>246521.6</v>
      </c>
      <c r="P10" s="50">
        <v>116310.413</v>
      </c>
      <c r="Q10" s="50">
        <v>31994.5</v>
      </c>
      <c r="R10" s="50">
        <v>17833.811</v>
      </c>
      <c r="S10" s="50">
        <v>9103.3</v>
      </c>
      <c r="T10" s="50">
        <v>4057.628</v>
      </c>
      <c r="U10" s="50">
        <v>31101</v>
      </c>
      <c r="V10" s="50">
        <v>12679.186</v>
      </c>
      <c r="W10" s="50">
        <v>48830.1</v>
      </c>
      <c r="X10" s="50">
        <v>19190.229</v>
      </c>
      <c r="Y10" s="50">
        <v>31430.1</v>
      </c>
      <c r="Z10" s="50">
        <v>12260.977</v>
      </c>
      <c r="AA10" s="50">
        <v>170862.9</v>
      </c>
      <c r="AB10" s="50">
        <v>72758.727</v>
      </c>
      <c r="AC10" s="50">
        <v>122370</v>
      </c>
      <c r="AD10" s="50">
        <v>49588.645</v>
      </c>
      <c r="AE10" s="50">
        <v>10680</v>
      </c>
      <c r="AF10" s="50">
        <v>0</v>
      </c>
      <c r="AG10" s="50">
        <v>1691030.6</v>
      </c>
      <c r="AH10" s="50">
        <v>542006.34</v>
      </c>
      <c r="AI10" s="50">
        <v>1671030.6</v>
      </c>
      <c r="AJ10" s="50">
        <v>542006.34</v>
      </c>
      <c r="AK10" s="50">
        <v>0</v>
      </c>
      <c r="AL10" s="50">
        <v>0</v>
      </c>
      <c r="AM10" s="50">
        <v>0</v>
      </c>
      <c r="AN10" s="50">
        <v>0</v>
      </c>
      <c r="AO10" s="50">
        <v>51932</v>
      </c>
      <c r="AP10" s="50">
        <v>14976.532</v>
      </c>
      <c r="AQ10" s="50">
        <f>AS10+AU10-BA10</f>
        <v>77855</v>
      </c>
      <c r="AR10" s="50">
        <f>AT10+AV10-BB10</f>
        <v>28903.008</v>
      </c>
      <c r="AS10" s="50">
        <v>237842</v>
      </c>
      <c r="AT10" s="50">
        <v>90903.008</v>
      </c>
      <c r="AU10" s="50">
        <v>0</v>
      </c>
      <c r="AV10" s="50">
        <v>0</v>
      </c>
      <c r="AW10" s="50">
        <v>159987</v>
      </c>
      <c r="AX10" s="50">
        <v>62000</v>
      </c>
      <c r="AY10" s="50">
        <v>0</v>
      </c>
      <c r="AZ10" s="50">
        <v>0</v>
      </c>
      <c r="BA10" s="50">
        <v>159987</v>
      </c>
      <c r="BB10" s="50">
        <v>62000</v>
      </c>
      <c r="BC10" s="50">
        <v>234323.3</v>
      </c>
      <c r="BD10" s="50">
        <v>96436.615</v>
      </c>
      <c r="BE10" s="50">
        <v>46235</v>
      </c>
      <c r="BF10" s="50">
        <v>6615.5</v>
      </c>
      <c r="BG10" s="50">
        <v>0</v>
      </c>
      <c r="BH10" s="50">
        <v>0</v>
      </c>
      <c r="BI10" s="50">
        <v>-15000</v>
      </c>
      <c r="BJ10" s="50">
        <v>-1504.092</v>
      </c>
      <c r="BK10" s="50">
        <v>-77178</v>
      </c>
      <c r="BL10" s="50">
        <v>-16484.1958</v>
      </c>
      <c r="BM10" s="50">
        <v>0</v>
      </c>
      <c r="BN10" s="50">
        <v>0</v>
      </c>
    </row>
    <row r="11" spans="1:66" s="44" customFormat="1" ht="18" customHeight="1">
      <c r="A11" s="53">
        <v>2</v>
      </c>
      <c r="B11" s="51" t="s">
        <v>95</v>
      </c>
      <c r="C11" s="50">
        <f aca="true" t="shared" si="0" ref="C11:C74">E11+G11-BA11</f>
        <v>517197.8531999999</v>
      </c>
      <c r="D11" s="50">
        <f aca="true" t="shared" si="1" ref="D11:D74">F11+H11-BB11</f>
        <v>210830.54299999998</v>
      </c>
      <c r="E11" s="50">
        <f aca="true" t="shared" si="2" ref="E11:E74">I11+K11+M11+AE11+AG11+AK11+AO11+AS11</f>
        <v>489298.7359999999</v>
      </c>
      <c r="F11" s="50">
        <f aca="true" t="shared" si="3" ref="F11:F74">J11+L11+N11+AF11+AH11+AL11+AP11+AT11</f>
        <v>216186.058</v>
      </c>
      <c r="G11" s="50">
        <f aca="true" t="shared" si="4" ref="G11:G74">AY11+BC11+BE11+BG11+BI11+BK11+BM11</f>
        <v>27899.1172</v>
      </c>
      <c r="H11" s="50">
        <f aca="true" t="shared" si="5" ref="H11:H74">AZ11+BD11+BF11+BH11+BJ11+BL11+BN11</f>
        <v>-5355.515</v>
      </c>
      <c r="I11" s="50">
        <v>75692.836</v>
      </c>
      <c r="J11" s="50">
        <v>37680.959</v>
      </c>
      <c r="K11" s="50">
        <v>0</v>
      </c>
      <c r="L11" s="50">
        <v>0</v>
      </c>
      <c r="M11" s="50">
        <v>40609.7</v>
      </c>
      <c r="N11" s="50">
        <v>15237.055</v>
      </c>
      <c r="O11" s="50">
        <v>7500</v>
      </c>
      <c r="P11" s="50">
        <v>3690.935</v>
      </c>
      <c r="Q11" s="50">
        <v>7220</v>
      </c>
      <c r="R11" s="50">
        <v>3050.9</v>
      </c>
      <c r="S11" s="50">
        <v>2020</v>
      </c>
      <c r="T11" s="50">
        <v>776.74</v>
      </c>
      <c r="U11" s="50">
        <v>1168</v>
      </c>
      <c r="V11" s="50">
        <v>320</v>
      </c>
      <c r="W11" s="50">
        <v>13894.8</v>
      </c>
      <c r="X11" s="50">
        <v>5337.06</v>
      </c>
      <c r="Y11" s="50">
        <v>9842</v>
      </c>
      <c r="Z11" s="50">
        <v>4139.92</v>
      </c>
      <c r="AA11" s="50">
        <v>2390.9</v>
      </c>
      <c r="AB11" s="50">
        <v>541.42</v>
      </c>
      <c r="AC11" s="50">
        <v>3050</v>
      </c>
      <c r="AD11" s="50">
        <v>1334</v>
      </c>
      <c r="AE11" s="50">
        <v>0</v>
      </c>
      <c r="AF11" s="50">
        <v>0</v>
      </c>
      <c r="AG11" s="50">
        <v>348717.1</v>
      </c>
      <c r="AH11" s="50">
        <v>156848.332</v>
      </c>
      <c r="AI11" s="50">
        <v>348717.1</v>
      </c>
      <c r="AJ11" s="50">
        <v>156848.332</v>
      </c>
      <c r="AK11" s="50">
        <v>500</v>
      </c>
      <c r="AL11" s="50">
        <v>0</v>
      </c>
      <c r="AM11" s="50">
        <v>0</v>
      </c>
      <c r="AN11" s="50">
        <v>0</v>
      </c>
      <c r="AO11" s="50">
        <v>5450</v>
      </c>
      <c r="AP11" s="50">
        <v>2957</v>
      </c>
      <c r="AQ11" s="50">
        <f aca="true" t="shared" si="6" ref="AQ11:AQ74">AS11+AU11-BA11</f>
        <v>18329.1</v>
      </c>
      <c r="AR11" s="50">
        <f aca="true" t="shared" si="7" ref="AR11:AR74">AT11+AV11-BB11</f>
        <v>3462.712</v>
      </c>
      <c r="AS11" s="50">
        <v>18329.1</v>
      </c>
      <c r="AT11" s="50">
        <v>3462.712</v>
      </c>
      <c r="AU11" s="50">
        <v>0</v>
      </c>
      <c r="AV11" s="50">
        <v>0</v>
      </c>
      <c r="AW11" s="50">
        <v>10554.1</v>
      </c>
      <c r="AX11" s="50">
        <v>0</v>
      </c>
      <c r="AY11" s="50">
        <v>0</v>
      </c>
      <c r="AZ11" s="50">
        <v>0</v>
      </c>
      <c r="BA11" s="50">
        <v>0</v>
      </c>
      <c r="BB11" s="50">
        <v>0</v>
      </c>
      <c r="BC11" s="50">
        <v>25162</v>
      </c>
      <c r="BD11" s="50">
        <v>914.572</v>
      </c>
      <c r="BE11" s="50">
        <v>6037.1172</v>
      </c>
      <c r="BF11" s="50">
        <v>1838</v>
      </c>
      <c r="BG11" s="50">
        <v>0</v>
      </c>
      <c r="BH11" s="50">
        <v>0</v>
      </c>
      <c r="BI11" s="50">
        <v>0</v>
      </c>
      <c r="BJ11" s="50">
        <v>-5048.377</v>
      </c>
      <c r="BK11" s="50">
        <v>-3300</v>
      </c>
      <c r="BL11" s="50">
        <v>-3059.71</v>
      </c>
      <c r="BM11" s="50">
        <v>0</v>
      </c>
      <c r="BN11" s="50">
        <v>0</v>
      </c>
    </row>
    <row r="12" spans="1:66" s="44" customFormat="1" ht="18" customHeight="1">
      <c r="A12" s="53">
        <v>3</v>
      </c>
      <c r="B12" s="51" t="s">
        <v>96</v>
      </c>
      <c r="C12" s="50">
        <f t="shared" si="0"/>
        <v>190458.89239999998</v>
      </c>
      <c r="D12" s="50">
        <f t="shared" si="1"/>
        <v>84218.126</v>
      </c>
      <c r="E12" s="50">
        <f t="shared" si="2"/>
        <v>142656.55109999998</v>
      </c>
      <c r="F12" s="50">
        <f t="shared" si="3"/>
        <v>62561.286</v>
      </c>
      <c r="G12" s="50">
        <f t="shared" si="4"/>
        <v>52802.3413</v>
      </c>
      <c r="H12" s="50">
        <f t="shared" si="5"/>
        <v>23156.84</v>
      </c>
      <c r="I12" s="50">
        <v>76442.7</v>
      </c>
      <c r="J12" s="50">
        <v>36386.9</v>
      </c>
      <c r="K12" s="50">
        <v>0</v>
      </c>
      <c r="L12" s="50">
        <v>0</v>
      </c>
      <c r="M12" s="50">
        <v>42388.1</v>
      </c>
      <c r="N12" s="50">
        <v>16765.026</v>
      </c>
      <c r="O12" s="50">
        <v>10023.9</v>
      </c>
      <c r="P12" s="50">
        <v>4424.639</v>
      </c>
      <c r="Q12" s="50">
        <v>2520</v>
      </c>
      <c r="R12" s="50">
        <v>1108.381</v>
      </c>
      <c r="S12" s="50">
        <v>730</v>
      </c>
      <c r="T12" s="50">
        <v>262.159</v>
      </c>
      <c r="U12" s="50">
        <v>536</v>
      </c>
      <c r="V12" s="50">
        <v>105.6</v>
      </c>
      <c r="W12" s="50">
        <v>3096</v>
      </c>
      <c r="X12" s="50">
        <v>816.44</v>
      </c>
      <c r="Y12" s="50">
        <v>2217</v>
      </c>
      <c r="Z12" s="50">
        <v>617</v>
      </c>
      <c r="AA12" s="50">
        <v>9381</v>
      </c>
      <c r="AB12" s="50">
        <v>3004.034</v>
      </c>
      <c r="AC12" s="50">
        <v>15708.2</v>
      </c>
      <c r="AD12" s="50">
        <v>7024.481</v>
      </c>
      <c r="AE12" s="50">
        <v>0</v>
      </c>
      <c r="AF12" s="50">
        <v>0</v>
      </c>
      <c r="AG12" s="50">
        <v>15606</v>
      </c>
      <c r="AH12" s="50">
        <v>6607.34</v>
      </c>
      <c r="AI12" s="50">
        <v>15606</v>
      </c>
      <c r="AJ12" s="50">
        <v>6607.34</v>
      </c>
      <c r="AK12" s="50">
        <v>200</v>
      </c>
      <c r="AL12" s="50">
        <v>0</v>
      </c>
      <c r="AM12" s="50">
        <v>200</v>
      </c>
      <c r="AN12" s="50">
        <v>0</v>
      </c>
      <c r="AO12" s="50">
        <v>1150</v>
      </c>
      <c r="AP12" s="50">
        <v>1125</v>
      </c>
      <c r="AQ12" s="50">
        <f t="shared" si="6"/>
        <v>1869.7511000000004</v>
      </c>
      <c r="AR12" s="50">
        <f t="shared" si="7"/>
        <v>177.01999999999998</v>
      </c>
      <c r="AS12" s="50">
        <v>6869.7511</v>
      </c>
      <c r="AT12" s="50">
        <v>1677.02</v>
      </c>
      <c r="AU12" s="50">
        <v>0</v>
      </c>
      <c r="AV12" s="50">
        <v>0</v>
      </c>
      <c r="AW12" s="50">
        <v>6307.7511</v>
      </c>
      <c r="AX12" s="50">
        <v>1500</v>
      </c>
      <c r="AY12" s="50">
        <v>0</v>
      </c>
      <c r="AZ12" s="50">
        <v>0</v>
      </c>
      <c r="BA12" s="50">
        <v>5000</v>
      </c>
      <c r="BB12" s="50">
        <v>1500</v>
      </c>
      <c r="BC12" s="50">
        <v>50007.3413</v>
      </c>
      <c r="BD12" s="50">
        <v>23884.238</v>
      </c>
      <c r="BE12" s="50">
        <v>5495</v>
      </c>
      <c r="BF12" s="50">
        <v>1005</v>
      </c>
      <c r="BG12" s="50">
        <v>0</v>
      </c>
      <c r="BH12" s="50">
        <v>0</v>
      </c>
      <c r="BI12" s="50">
        <v>0</v>
      </c>
      <c r="BJ12" s="50">
        <v>0</v>
      </c>
      <c r="BK12" s="50">
        <v>-2700</v>
      </c>
      <c r="BL12" s="50">
        <v>-1732.398</v>
      </c>
      <c r="BM12" s="50">
        <v>0</v>
      </c>
      <c r="BN12" s="50">
        <v>0</v>
      </c>
    </row>
    <row r="13" spans="1:66" s="44" customFormat="1" ht="19.5" customHeight="1">
      <c r="A13" s="53">
        <v>4</v>
      </c>
      <c r="B13" s="51" t="s">
        <v>97</v>
      </c>
      <c r="C13" s="50">
        <f t="shared" si="0"/>
        <v>170732.7</v>
      </c>
      <c r="D13" s="50">
        <f t="shared" si="1"/>
        <v>57163.29</v>
      </c>
      <c r="E13" s="50">
        <f t="shared" si="2"/>
        <v>151845.6</v>
      </c>
      <c r="F13" s="50">
        <f t="shared" si="3"/>
        <v>55219.35</v>
      </c>
      <c r="G13" s="50">
        <f t="shared" si="4"/>
        <v>18887.1</v>
      </c>
      <c r="H13" s="50">
        <f t="shared" si="5"/>
        <v>1943.9400000000003</v>
      </c>
      <c r="I13" s="50">
        <v>45000</v>
      </c>
      <c r="J13" s="50">
        <v>22264.029</v>
      </c>
      <c r="K13" s="50">
        <v>0</v>
      </c>
      <c r="L13" s="50">
        <v>0</v>
      </c>
      <c r="M13" s="50">
        <v>20410</v>
      </c>
      <c r="N13" s="50">
        <v>7628.238</v>
      </c>
      <c r="O13" s="50">
        <v>2500</v>
      </c>
      <c r="P13" s="50">
        <v>1883.974</v>
      </c>
      <c r="Q13" s="50">
        <v>1350</v>
      </c>
      <c r="R13" s="50">
        <v>246.818</v>
      </c>
      <c r="S13" s="50">
        <v>500</v>
      </c>
      <c r="T13" s="50">
        <v>113.72</v>
      </c>
      <c r="U13" s="50">
        <v>400</v>
      </c>
      <c r="V13" s="50">
        <v>0</v>
      </c>
      <c r="W13" s="50">
        <v>2630</v>
      </c>
      <c r="X13" s="50">
        <v>839.237</v>
      </c>
      <c r="Y13" s="50">
        <v>1430</v>
      </c>
      <c r="Z13" s="50">
        <v>455.137</v>
      </c>
      <c r="AA13" s="50">
        <v>3350</v>
      </c>
      <c r="AB13" s="50">
        <v>319</v>
      </c>
      <c r="AC13" s="50">
        <v>7050</v>
      </c>
      <c r="AD13" s="50">
        <v>2749.918</v>
      </c>
      <c r="AE13" s="50">
        <v>0</v>
      </c>
      <c r="AF13" s="50">
        <v>0</v>
      </c>
      <c r="AG13" s="50">
        <v>66999.1</v>
      </c>
      <c r="AH13" s="50">
        <v>23800.583</v>
      </c>
      <c r="AI13" s="50">
        <v>66999.1</v>
      </c>
      <c r="AJ13" s="50">
        <v>23800.583</v>
      </c>
      <c r="AK13" s="50">
        <v>200</v>
      </c>
      <c r="AL13" s="50">
        <v>0</v>
      </c>
      <c r="AM13" s="50">
        <v>200</v>
      </c>
      <c r="AN13" s="50">
        <v>0</v>
      </c>
      <c r="AO13" s="50">
        <v>6600</v>
      </c>
      <c r="AP13" s="50">
        <v>1470</v>
      </c>
      <c r="AQ13" s="50">
        <f t="shared" si="6"/>
        <v>12636.5</v>
      </c>
      <c r="AR13" s="50">
        <f t="shared" si="7"/>
        <v>56.5</v>
      </c>
      <c r="AS13" s="50">
        <v>12636.5</v>
      </c>
      <c r="AT13" s="50">
        <v>56.5</v>
      </c>
      <c r="AU13" s="50">
        <v>0</v>
      </c>
      <c r="AV13" s="50">
        <v>0</v>
      </c>
      <c r="AW13" s="50">
        <v>12036.5</v>
      </c>
      <c r="AX13" s="50">
        <v>0</v>
      </c>
      <c r="AY13" s="50">
        <v>0</v>
      </c>
      <c r="AZ13" s="50">
        <v>0</v>
      </c>
      <c r="BA13" s="50">
        <v>0</v>
      </c>
      <c r="BB13" s="50">
        <v>0</v>
      </c>
      <c r="BC13" s="50">
        <v>20387.1</v>
      </c>
      <c r="BD13" s="50">
        <v>2276</v>
      </c>
      <c r="BE13" s="50">
        <v>2500</v>
      </c>
      <c r="BF13" s="50">
        <v>1060.4</v>
      </c>
      <c r="BG13" s="50">
        <v>0</v>
      </c>
      <c r="BH13" s="50">
        <v>0</v>
      </c>
      <c r="BI13" s="50">
        <v>-2000</v>
      </c>
      <c r="BJ13" s="50">
        <v>-152.91</v>
      </c>
      <c r="BK13" s="50">
        <v>-2000</v>
      </c>
      <c r="BL13" s="50">
        <v>-1239.55</v>
      </c>
      <c r="BM13" s="50">
        <v>0</v>
      </c>
      <c r="BN13" s="50">
        <v>0</v>
      </c>
    </row>
    <row r="14" spans="1:66" s="44" customFormat="1" ht="19.5" customHeight="1">
      <c r="A14" s="53">
        <v>5</v>
      </c>
      <c r="B14" s="51" t="s">
        <v>98</v>
      </c>
      <c r="C14" s="50">
        <f t="shared" si="0"/>
        <v>0</v>
      </c>
      <c r="D14" s="50">
        <f t="shared" si="1"/>
        <v>0</v>
      </c>
      <c r="E14" s="50">
        <f t="shared" si="2"/>
        <v>0</v>
      </c>
      <c r="F14" s="50">
        <f t="shared" si="3"/>
        <v>0</v>
      </c>
      <c r="G14" s="50">
        <f t="shared" si="4"/>
        <v>0</v>
      </c>
      <c r="H14" s="50">
        <f t="shared" si="5"/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f t="shared" si="6"/>
        <v>0</v>
      </c>
      <c r="AR14" s="50">
        <f t="shared" si="7"/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  <c r="AZ14" s="50">
        <v>0</v>
      </c>
      <c r="BA14" s="50">
        <v>0</v>
      </c>
      <c r="BB14" s="50">
        <v>0</v>
      </c>
      <c r="BC14" s="50">
        <v>0</v>
      </c>
      <c r="BD14" s="50">
        <v>0</v>
      </c>
      <c r="BE14" s="50">
        <v>0</v>
      </c>
      <c r="BF14" s="50">
        <v>0</v>
      </c>
      <c r="BG14" s="50">
        <v>0</v>
      </c>
      <c r="BH14" s="50">
        <v>0</v>
      </c>
      <c r="BI14" s="50">
        <v>0</v>
      </c>
      <c r="BJ14" s="50">
        <v>0</v>
      </c>
      <c r="BK14" s="50">
        <v>0</v>
      </c>
      <c r="BL14" s="50">
        <v>0</v>
      </c>
      <c r="BM14" s="50">
        <v>0</v>
      </c>
      <c r="BN14" s="50">
        <v>0</v>
      </c>
    </row>
    <row r="15" spans="1:66" s="44" customFormat="1" ht="19.5" customHeight="1">
      <c r="A15" s="53">
        <v>6</v>
      </c>
      <c r="B15" s="51" t="s">
        <v>99</v>
      </c>
      <c r="C15" s="50">
        <f t="shared" si="0"/>
        <v>26412.8052</v>
      </c>
      <c r="D15" s="50">
        <f t="shared" si="1"/>
        <v>14163.595000000001</v>
      </c>
      <c r="E15" s="50">
        <f t="shared" si="2"/>
        <v>26168.8</v>
      </c>
      <c r="F15" s="50">
        <f t="shared" si="3"/>
        <v>13919.595000000001</v>
      </c>
      <c r="G15" s="50">
        <f t="shared" si="4"/>
        <v>973.0052000000001</v>
      </c>
      <c r="H15" s="50">
        <f t="shared" si="5"/>
        <v>973</v>
      </c>
      <c r="I15" s="50">
        <v>19145.1</v>
      </c>
      <c r="J15" s="50">
        <v>9377.706</v>
      </c>
      <c r="K15" s="50">
        <v>0</v>
      </c>
      <c r="L15" s="50">
        <v>0</v>
      </c>
      <c r="M15" s="50">
        <v>4913.7</v>
      </c>
      <c r="N15" s="50">
        <v>3202.889</v>
      </c>
      <c r="O15" s="50">
        <v>632.5</v>
      </c>
      <c r="P15" s="50">
        <v>622.492</v>
      </c>
      <c r="Q15" s="50">
        <v>950</v>
      </c>
      <c r="R15" s="50">
        <v>659</v>
      </c>
      <c r="S15" s="50">
        <v>120</v>
      </c>
      <c r="T15" s="50">
        <v>54</v>
      </c>
      <c r="U15" s="50">
        <v>0</v>
      </c>
      <c r="V15" s="50">
        <v>0</v>
      </c>
      <c r="W15" s="50">
        <v>686.5</v>
      </c>
      <c r="X15" s="50">
        <v>499</v>
      </c>
      <c r="Y15" s="50">
        <v>611.5</v>
      </c>
      <c r="Z15" s="50">
        <v>499</v>
      </c>
      <c r="AA15" s="50">
        <v>600</v>
      </c>
      <c r="AB15" s="50">
        <v>500</v>
      </c>
      <c r="AC15" s="50">
        <v>1865.7</v>
      </c>
      <c r="AD15" s="50">
        <v>868.397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800</v>
      </c>
      <c r="AP15" s="50">
        <v>400</v>
      </c>
      <c r="AQ15" s="50">
        <f t="shared" si="6"/>
        <v>581</v>
      </c>
      <c r="AR15" s="50">
        <f t="shared" si="7"/>
        <v>210</v>
      </c>
      <c r="AS15" s="50">
        <v>1310</v>
      </c>
      <c r="AT15" s="50">
        <v>939</v>
      </c>
      <c r="AU15" s="50">
        <v>0</v>
      </c>
      <c r="AV15" s="50">
        <v>0</v>
      </c>
      <c r="AW15" s="50">
        <v>1310</v>
      </c>
      <c r="AX15" s="50">
        <v>939</v>
      </c>
      <c r="AY15" s="50">
        <v>0</v>
      </c>
      <c r="AZ15" s="50">
        <v>0</v>
      </c>
      <c r="BA15" s="50">
        <v>729</v>
      </c>
      <c r="BB15" s="50">
        <v>729</v>
      </c>
      <c r="BC15" s="50">
        <v>1983</v>
      </c>
      <c r="BD15" s="50">
        <v>1983</v>
      </c>
      <c r="BE15" s="50">
        <v>0.0052</v>
      </c>
      <c r="BF15" s="50">
        <v>0</v>
      </c>
      <c r="BG15" s="50">
        <v>0</v>
      </c>
      <c r="BH15" s="50">
        <v>0</v>
      </c>
      <c r="BI15" s="50">
        <v>-885</v>
      </c>
      <c r="BJ15" s="50">
        <v>-885</v>
      </c>
      <c r="BK15" s="50">
        <v>-125</v>
      </c>
      <c r="BL15" s="50">
        <v>-125</v>
      </c>
      <c r="BM15" s="50">
        <v>0</v>
      </c>
      <c r="BN15" s="50">
        <v>0</v>
      </c>
    </row>
    <row r="16" spans="1:66" s="44" customFormat="1" ht="19.5" customHeight="1">
      <c r="A16" s="53">
        <v>7</v>
      </c>
      <c r="B16" s="51" t="s">
        <v>100</v>
      </c>
      <c r="C16" s="50">
        <f t="shared" si="0"/>
        <v>272628.6738</v>
      </c>
      <c r="D16" s="50">
        <f t="shared" si="1"/>
        <v>108543.606</v>
      </c>
      <c r="E16" s="50">
        <f t="shared" si="2"/>
        <v>240696</v>
      </c>
      <c r="F16" s="50">
        <f t="shared" si="3"/>
        <v>98120.404</v>
      </c>
      <c r="G16" s="50">
        <f t="shared" si="4"/>
        <v>31932.6738</v>
      </c>
      <c r="H16" s="50">
        <f t="shared" si="5"/>
        <v>10423.202000000001</v>
      </c>
      <c r="I16" s="50">
        <v>56666.1</v>
      </c>
      <c r="J16" s="50">
        <v>23829.014</v>
      </c>
      <c r="K16" s="50">
        <v>0</v>
      </c>
      <c r="L16" s="50">
        <v>0</v>
      </c>
      <c r="M16" s="50">
        <v>39473.6</v>
      </c>
      <c r="N16" s="50">
        <v>10881.09</v>
      </c>
      <c r="O16" s="50">
        <v>10136</v>
      </c>
      <c r="P16" s="50">
        <v>4936.227</v>
      </c>
      <c r="Q16" s="50">
        <v>10185.8</v>
      </c>
      <c r="R16" s="50">
        <v>1765.495</v>
      </c>
      <c r="S16" s="50">
        <v>1164.8</v>
      </c>
      <c r="T16" s="50">
        <v>446.668</v>
      </c>
      <c r="U16" s="50">
        <v>180</v>
      </c>
      <c r="V16" s="50">
        <v>18</v>
      </c>
      <c r="W16" s="50">
        <v>3940</v>
      </c>
      <c r="X16" s="50">
        <v>945.4</v>
      </c>
      <c r="Y16" s="50">
        <v>1860</v>
      </c>
      <c r="Z16" s="50">
        <v>560</v>
      </c>
      <c r="AA16" s="50">
        <v>7520</v>
      </c>
      <c r="AB16" s="50">
        <v>585.75</v>
      </c>
      <c r="AC16" s="50">
        <v>5487</v>
      </c>
      <c r="AD16" s="50">
        <v>2063.55</v>
      </c>
      <c r="AE16" s="50">
        <v>0</v>
      </c>
      <c r="AF16" s="50">
        <v>0</v>
      </c>
      <c r="AG16" s="50">
        <v>122499</v>
      </c>
      <c r="AH16" s="50">
        <v>60448.5</v>
      </c>
      <c r="AI16" s="50">
        <v>122499</v>
      </c>
      <c r="AJ16" s="50">
        <v>60448.5</v>
      </c>
      <c r="AK16" s="50">
        <v>350</v>
      </c>
      <c r="AL16" s="50">
        <v>0</v>
      </c>
      <c r="AM16" s="50">
        <v>200</v>
      </c>
      <c r="AN16" s="50">
        <v>0</v>
      </c>
      <c r="AO16" s="50">
        <v>4800</v>
      </c>
      <c r="AP16" s="50">
        <v>1932</v>
      </c>
      <c r="AQ16" s="50">
        <f t="shared" si="6"/>
        <v>16907.3</v>
      </c>
      <c r="AR16" s="50">
        <f t="shared" si="7"/>
        <v>1029.8</v>
      </c>
      <c r="AS16" s="50">
        <v>16907.3</v>
      </c>
      <c r="AT16" s="50">
        <v>1029.8</v>
      </c>
      <c r="AU16" s="50">
        <v>0</v>
      </c>
      <c r="AV16" s="50">
        <v>0</v>
      </c>
      <c r="AW16" s="50">
        <v>15707.3</v>
      </c>
      <c r="AX16" s="50">
        <v>550</v>
      </c>
      <c r="AY16" s="50">
        <v>0</v>
      </c>
      <c r="AZ16" s="50">
        <v>0</v>
      </c>
      <c r="BA16" s="50">
        <v>0</v>
      </c>
      <c r="BB16" s="50">
        <v>0</v>
      </c>
      <c r="BC16" s="50">
        <v>30351.6738</v>
      </c>
      <c r="BD16" s="50">
        <v>10238.09</v>
      </c>
      <c r="BE16" s="50">
        <v>1581</v>
      </c>
      <c r="BF16" s="50">
        <v>1253</v>
      </c>
      <c r="BG16" s="50">
        <v>0</v>
      </c>
      <c r="BH16" s="50">
        <v>0</v>
      </c>
      <c r="BI16" s="50">
        <v>0</v>
      </c>
      <c r="BJ16" s="50">
        <v>0</v>
      </c>
      <c r="BK16" s="50">
        <v>0</v>
      </c>
      <c r="BL16" s="50">
        <v>-1067.888</v>
      </c>
      <c r="BM16" s="50">
        <v>0</v>
      </c>
      <c r="BN16" s="50">
        <v>0</v>
      </c>
    </row>
    <row r="17" spans="1:66" s="44" customFormat="1" ht="19.5" customHeight="1">
      <c r="A17" s="53">
        <v>8</v>
      </c>
      <c r="B17" s="51" t="s">
        <v>101</v>
      </c>
      <c r="C17" s="50">
        <f t="shared" si="0"/>
        <v>14394.718</v>
      </c>
      <c r="D17" s="50">
        <f t="shared" si="1"/>
        <v>5527.149</v>
      </c>
      <c r="E17" s="50">
        <f t="shared" si="2"/>
        <v>14043.5</v>
      </c>
      <c r="F17" s="50">
        <f t="shared" si="3"/>
        <v>5527.149</v>
      </c>
      <c r="G17" s="50">
        <f t="shared" si="4"/>
        <v>351.218</v>
      </c>
      <c r="H17" s="50">
        <f t="shared" si="5"/>
        <v>0</v>
      </c>
      <c r="I17" s="50">
        <v>9000</v>
      </c>
      <c r="J17" s="50">
        <v>4370.149</v>
      </c>
      <c r="K17" s="50">
        <v>0</v>
      </c>
      <c r="L17" s="50">
        <v>0</v>
      </c>
      <c r="M17" s="50">
        <v>3550</v>
      </c>
      <c r="N17" s="50">
        <v>1057</v>
      </c>
      <c r="O17" s="50">
        <v>640</v>
      </c>
      <c r="P17" s="50">
        <v>330</v>
      </c>
      <c r="Q17" s="50">
        <v>0</v>
      </c>
      <c r="R17" s="50">
        <v>0</v>
      </c>
      <c r="S17" s="50">
        <v>100</v>
      </c>
      <c r="T17" s="50">
        <v>32</v>
      </c>
      <c r="U17" s="50">
        <v>100</v>
      </c>
      <c r="V17" s="50">
        <v>25</v>
      </c>
      <c r="W17" s="50">
        <v>725</v>
      </c>
      <c r="X17" s="50">
        <v>115</v>
      </c>
      <c r="Y17" s="50">
        <v>650</v>
      </c>
      <c r="Z17" s="50">
        <v>100</v>
      </c>
      <c r="AA17" s="50">
        <v>450</v>
      </c>
      <c r="AB17" s="50">
        <v>25</v>
      </c>
      <c r="AC17" s="50">
        <v>1485</v>
      </c>
      <c r="AD17" s="50">
        <v>530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40</v>
      </c>
      <c r="AL17" s="50">
        <v>0</v>
      </c>
      <c r="AM17" s="50">
        <v>0</v>
      </c>
      <c r="AN17" s="50">
        <v>0</v>
      </c>
      <c r="AO17" s="50">
        <v>600</v>
      </c>
      <c r="AP17" s="50">
        <v>100</v>
      </c>
      <c r="AQ17" s="50">
        <f t="shared" si="6"/>
        <v>853.5</v>
      </c>
      <c r="AR17" s="50">
        <f t="shared" si="7"/>
        <v>0</v>
      </c>
      <c r="AS17" s="50">
        <v>853.5</v>
      </c>
      <c r="AT17" s="50">
        <v>0</v>
      </c>
      <c r="AU17" s="50">
        <v>0</v>
      </c>
      <c r="AV17" s="50">
        <v>0</v>
      </c>
      <c r="AW17" s="50">
        <v>853.5</v>
      </c>
      <c r="AX17" s="50">
        <v>0</v>
      </c>
      <c r="AY17" s="50">
        <v>0</v>
      </c>
      <c r="AZ17" s="50">
        <v>0</v>
      </c>
      <c r="BA17" s="50">
        <v>0</v>
      </c>
      <c r="BB17" s="50">
        <v>0</v>
      </c>
      <c r="BC17" s="50">
        <v>0</v>
      </c>
      <c r="BD17" s="50">
        <v>0</v>
      </c>
      <c r="BE17" s="50">
        <v>351.218</v>
      </c>
      <c r="BF17" s="50">
        <v>0</v>
      </c>
      <c r="BG17" s="50">
        <v>0</v>
      </c>
      <c r="BH17" s="50">
        <v>0</v>
      </c>
      <c r="BI17" s="50">
        <v>0</v>
      </c>
      <c r="BJ17" s="50">
        <v>0</v>
      </c>
      <c r="BK17" s="50">
        <v>0</v>
      </c>
      <c r="BL17" s="50">
        <v>0</v>
      </c>
      <c r="BM17" s="50">
        <v>0</v>
      </c>
      <c r="BN17" s="50">
        <v>0</v>
      </c>
    </row>
    <row r="18" spans="1:66" s="44" customFormat="1" ht="19.5" customHeight="1">
      <c r="A18" s="53">
        <v>9</v>
      </c>
      <c r="B18" s="51" t="s">
        <v>102</v>
      </c>
      <c r="C18" s="50">
        <f t="shared" si="0"/>
        <v>0</v>
      </c>
      <c r="D18" s="50">
        <f t="shared" si="1"/>
        <v>0</v>
      </c>
      <c r="E18" s="50">
        <f t="shared" si="2"/>
        <v>0</v>
      </c>
      <c r="F18" s="50">
        <f t="shared" si="3"/>
        <v>0</v>
      </c>
      <c r="G18" s="50">
        <f t="shared" si="4"/>
        <v>0</v>
      </c>
      <c r="H18" s="50">
        <f t="shared" si="5"/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f t="shared" si="6"/>
        <v>0</v>
      </c>
      <c r="AR18" s="50">
        <f t="shared" si="7"/>
        <v>0</v>
      </c>
      <c r="AS18" s="50">
        <v>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  <c r="AZ18" s="50">
        <v>0</v>
      </c>
      <c r="BA18" s="50">
        <v>0</v>
      </c>
      <c r="BB18" s="50">
        <v>0</v>
      </c>
      <c r="BC18" s="50">
        <v>0</v>
      </c>
      <c r="BD18" s="50">
        <v>0</v>
      </c>
      <c r="BE18" s="50">
        <v>0</v>
      </c>
      <c r="BF18" s="50">
        <v>0</v>
      </c>
      <c r="BG18" s="50">
        <v>0</v>
      </c>
      <c r="BH18" s="50">
        <v>0</v>
      </c>
      <c r="BI18" s="50">
        <v>0</v>
      </c>
      <c r="BJ18" s="50">
        <v>0</v>
      </c>
      <c r="BK18" s="50">
        <v>0</v>
      </c>
      <c r="BL18" s="50">
        <v>0</v>
      </c>
      <c r="BM18" s="50">
        <v>0</v>
      </c>
      <c r="BN18" s="50">
        <v>0</v>
      </c>
    </row>
    <row r="19" spans="1:66" s="44" customFormat="1" ht="19.5" customHeight="1">
      <c r="A19" s="53">
        <v>10</v>
      </c>
      <c r="B19" s="51" t="s">
        <v>103</v>
      </c>
      <c r="C19" s="50">
        <f t="shared" si="0"/>
        <v>165276.5</v>
      </c>
      <c r="D19" s="50">
        <f t="shared" si="1"/>
        <v>53247.696</v>
      </c>
      <c r="E19" s="50">
        <f t="shared" si="2"/>
        <v>147914.4</v>
      </c>
      <c r="F19" s="50">
        <f t="shared" si="3"/>
        <v>52864.908</v>
      </c>
      <c r="G19" s="50">
        <f t="shared" si="4"/>
        <v>17362.1</v>
      </c>
      <c r="H19" s="50">
        <f t="shared" si="5"/>
        <v>382.788</v>
      </c>
      <c r="I19" s="50">
        <v>68463.9</v>
      </c>
      <c r="J19" s="50">
        <v>27443.65</v>
      </c>
      <c r="K19" s="50">
        <v>0</v>
      </c>
      <c r="L19" s="50">
        <v>0</v>
      </c>
      <c r="M19" s="50">
        <v>31217.2</v>
      </c>
      <c r="N19" s="50">
        <v>10056.158</v>
      </c>
      <c r="O19" s="50">
        <v>5858.6</v>
      </c>
      <c r="P19" s="50">
        <v>2358.58</v>
      </c>
      <c r="Q19" s="50">
        <v>350</v>
      </c>
      <c r="R19" s="50">
        <v>35.762</v>
      </c>
      <c r="S19" s="50">
        <v>900</v>
      </c>
      <c r="T19" s="50">
        <v>248.81</v>
      </c>
      <c r="U19" s="50">
        <v>650</v>
      </c>
      <c r="V19" s="50">
        <v>427.6</v>
      </c>
      <c r="W19" s="50">
        <v>2725</v>
      </c>
      <c r="X19" s="50">
        <v>741.373</v>
      </c>
      <c r="Y19" s="50">
        <v>1850</v>
      </c>
      <c r="Z19" s="50">
        <v>465.853</v>
      </c>
      <c r="AA19" s="50">
        <v>10300</v>
      </c>
      <c r="AB19" s="50">
        <v>3490.672</v>
      </c>
      <c r="AC19" s="50">
        <v>8148.6</v>
      </c>
      <c r="AD19" s="50">
        <v>2569.311</v>
      </c>
      <c r="AE19" s="50">
        <v>0</v>
      </c>
      <c r="AF19" s="50">
        <v>0</v>
      </c>
      <c r="AG19" s="50">
        <v>28909.4</v>
      </c>
      <c r="AH19" s="50">
        <v>14033.6</v>
      </c>
      <c r="AI19" s="50">
        <v>28909.4</v>
      </c>
      <c r="AJ19" s="50">
        <v>14033.6</v>
      </c>
      <c r="AK19" s="50">
        <v>7840</v>
      </c>
      <c r="AL19" s="50">
        <v>250</v>
      </c>
      <c r="AM19" s="50">
        <v>0</v>
      </c>
      <c r="AN19" s="50">
        <v>0</v>
      </c>
      <c r="AO19" s="50">
        <v>3100</v>
      </c>
      <c r="AP19" s="50">
        <v>985</v>
      </c>
      <c r="AQ19" s="50">
        <f t="shared" si="6"/>
        <v>8383.9</v>
      </c>
      <c r="AR19" s="50">
        <f t="shared" si="7"/>
        <v>96.5</v>
      </c>
      <c r="AS19" s="50">
        <v>8383.9</v>
      </c>
      <c r="AT19" s="50">
        <v>96.5</v>
      </c>
      <c r="AU19" s="50">
        <v>0</v>
      </c>
      <c r="AV19" s="50">
        <v>0</v>
      </c>
      <c r="AW19" s="50">
        <v>7418.9</v>
      </c>
      <c r="AX19" s="50">
        <v>0</v>
      </c>
      <c r="AY19" s="50">
        <v>0</v>
      </c>
      <c r="AZ19" s="50">
        <v>0</v>
      </c>
      <c r="BA19" s="50">
        <v>0</v>
      </c>
      <c r="BB19" s="50">
        <v>0</v>
      </c>
      <c r="BC19" s="50">
        <v>14359.3</v>
      </c>
      <c r="BD19" s="50">
        <v>0</v>
      </c>
      <c r="BE19" s="50">
        <v>4941.296</v>
      </c>
      <c r="BF19" s="50">
        <v>2321.284</v>
      </c>
      <c r="BG19" s="50">
        <v>1465.8</v>
      </c>
      <c r="BH19" s="50">
        <v>1465.8</v>
      </c>
      <c r="BI19" s="50">
        <v>-3404.296</v>
      </c>
      <c r="BJ19" s="50">
        <v>-3404.296</v>
      </c>
      <c r="BK19" s="50">
        <v>0</v>
      </c>
      <c r="BL19" s="50">
        <v>0</v>
      </c>
      <c r="BM19" s="50">
        <v>0</v>
      </c>
      <c r="BN19" s="50">
        <v>0</v>
      </c>
    </row>
    <row r="20" spans="1:66" s="44" customFormat="1" ht="19.5" customHeight="1">
      <c r="A20" s="53">
        <v>11</v>
      </c>
      <c r="B20" s="51" t="s">
        <v>104</v>
      </c>
      <c r="C20" s="50">
        <f t="shared" si="0"/>
        <v>25052.838799999998</v>
      </c>
      <c r="D20" s="50">
        <f t="shared" si="1"/>
        <v>8680.217</v>
      </c>
      <c r="E20" s="50">
        <f t="shared" si="2"/>
        <v>23348.5248</v>
      </c>
      <c r="F20" s="50">
        <f t="shared" si="3"/>
        <v>6976.197</v>
      </c>
      <c r="G20" s="50">
        <f t="shared" si="4"/>
        <v>1704.314</v>
      </c>
      <c r="H20" s="50">
        <f t="shared" si="5"/>
        <v>1704.02</v>
      </c>
      <c r="I20" s="50">
        <v>14750</v>
      </c>
      <c r="J20" s="50">
        <v>6087.824</v>
      </c>
      <c r="K20" s="50">
        <v>0</v>
      </c>
      <c r="L20" s="50">
        <v>0</v>
      </c>
      <c r="M20" s="50">
        <v>5790</v>
      </c>
      <c r="N20" s="50">
        <v>613.123</v>
      </c>
      <c r="O20" s="50">
        <v>750</v>
      </c>
      <c r="P20" s="50">
        <v>131.3</v>
      </c>
      <c r="Q20" s="50">
        <v>400</v>
      </c>
      <c r="R20" s="50">
        <v>0</v>
      </c>
      <c r="S20" s="50">
        <v>170</v>
      </c>
      <c r="T20" s="50">
        <v>50</v>
      </c>
      <c r="U20" s="50">
        <v>150</v>
      </c>
      <c r="V20" s="50">
        <v>0</v>
      </c>
      <c r="W20" s="50">
        <v>560</v>
      </c>
      <c r="X20" s="50">
        <v>18</v>
      </c>
      <c r="Y20" s="50">
        <v>400</v>
      </c>
      <c r="Z20" s="50">
        <v>0</v>
      </c>
      <c r="AA20" s="50">
        <v>1700</v>
      </c>
      <c r="AB20" s="50">
        <v>50</v>
      </c>
      <c r="AC20" s="50">
        <v>1350</v>
      </c>
      <c r="AD20" s="50">
        <v>340.8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300</v>
      </c>
      <c r="AL20" s="50">
        <v>0</v>
      </c>
      <c r="AM20" s="50">
        <v>0</v>
      </c>
      <c r="AN20" s="50">
        <v>0</v>
      </c>
      <c r="AO20" s="50">
        <v>1000</v>
      </c>
      <c r="AP20" s="50">
        <v>80</v>
      </c>
      <c r="AQ20" s="50">
        <f t="shared" si="6"/>
        <v>1508.5248</v>
      </c>
      <c r="AR20" s="50">
        <f t="shared" si="7"/>
        <v>195.25</v>
      </c>
      <c r="AS20" s="50">
        <v>1508.5248</v>
      </c>
      <c r="AT20" s="50">
        <v>195.25</v>
      </c>
      <c r="AU20" s="50">
        <v>0</v>
      </c>
      <c r="AV20" s="50">
        <v>0</v>
      </c>
      <c r="AW20" s="50">
        <v>1358.5248</v>
      </c>
      <c r="AX20" s="50">
        <v>195.25</v>
      </c>
      <c r="AY20" s="50">
        <v>0</v>
      </c>
      <c r="AZ20" s="50">
        <v>0</v>
      </c>
      <c r="BA20" s="50">
        <v>0</v>
      </c>
      <c r="BB20" s="50">
        <v>0</v>
      </c>
      <c r="BC20" s="50">
        <v>1704.314</v>
      </c>
      <c r="BD20" s="50">
        <v>1704.02</v>
      </c>
      <c r="BE20" s="50">
        <v>0</v>
      </c>
      <c r="BF20" s="50">
        <v>0</v>
      </c>
      <c r="BG20" s="50">
        <v>0</v>
      </c>
      <c r="BH20" s="50">
        <v>0</v>
      </c>
      <c r="BI20" s="50">
        <v>0</v>
      </c>
      <c r="BJ20" s="50">
        <v>0</v>
      </c>
      <c r="BK20" s="50">
        <v>0</v>
      </c>
      <c r="BL20" s="50">
        <v>0</v>
      </c>
      <c r="BM20" s="50">
        <v>0</v>
      </c>
      <c r="BN20" s="50">
        <v>0</v>
      </c>
    </row>
    <row r="21" spans="1:66" s="44" customFormat="1" ht="19.5" customHeight="1">
      <c r="A21" s="53">
        <v>12</v>
      </c>
      <c r="B21" s="51" t="s">
        <v>105</v>
      </c>
      <c r="C21" s="50">
        <f t="shared" si="0"/>
        <v>11112.777600000001</v>
      </c>
      <c r="D21" s="50">
        <f t="shared" si="1"/>
        <v>5335.3526</v>
      </c>
      <c r="E21" s="50">
        <f t="shared" si="2"/>
        <v>10711.1</v>
      </c>
      <c r="F21" s="50">
        <f t="shared" si="3"/>
        <v>4933.675</v>
      </c>
      <c r="G21" s="50">
        <f t="shared" si="4"/>
        <v>401.6776</v>
      </c>
      <c r="H21" s="50">
        <f t="shared" si="5"/>
        <v>401.6776</v>
      </c>
      <c r="I21" s="50">
        <v>7770</v>
      </c>
      <c r="J21" s="50">
        <v>3898.375</v>
      </c>
      <c r="K21" s="50">
        <v>0</v>
      </c>
      <c r="L21" s="50">
        <v>0</v>
      </c>
      <c r="M21" s="50">
        <v>2448.1</v>
      </c>
      <c r="N21" s="50">
        <v>1030.1</v>
      </c>
      <c r="O21" s="50">
        <v>1030</v>
      </c>
      <c r="P21" s="50">
        <v>535.1</v>
      </c>
      <c r="Q21" s="50">
        <v>0</v>
      </c>
      <c r="R21" s="50">
        <v>0</v>
      </c>
      <c r="S21" s="50">
        <v>205</v>
      </c>
      <c r="T21" s="50">
        <v>85</v>
      </c>
      <c r="U21" s="50">
        <v>0</v>
      </c>
      <c r="V21" s="50">
        <v>0</v>
      </c>
      <c r="W21" s="50">
        <v>86.1</v>
      </c>
      <c r="X21" s="50">
        <v>40</v>
      </c>
      <c r="Y21" s="50">
        <v>0</v>
      </c>
      <c r="Z21" s="50">
        <v>0</v>
      </c>
      <c r="AA21" s="50">
        <v>0</v>
      </c>
      <c r="AB21" s="50">
        <v>0</v>
      </c>
      <c r="AC21" s="50">
        <v>450</v>
      </c>
      <c r="AD21" s="50">
        <v>50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f t="shared" si="6"/>
        <v>493</v>
      </c>
      <c r="AR21" s="50">
        <f t="shared" si="7"/>
        <v>5.2</v>
      </c>
      <c r="AS21" s="50">
        <v>493</v>
      </c>
      <c r="AT21" s="50">
        <v>5.2</v>
      </c>
      <c r="AU21" s="50">
        <v>0</v>
      </c>
      <c r="AV21" s="50">
        <v>0</v>
      </c>
      <c r="AW21" s="50">
        <v>481.8</v>
      </c>
      <c r="AX21" s="50">
        <v>0</v>
      </c>
      <c r="AY21" s="50">
        <v>0</v>
      </c>
      <c r="AZ21" s="50">
        <v>0</v>
      </c>
      <c r="BA21" s="50">
        <v>0</v>
      </c>
      <c r="BB21" s="50">
        <v>0</v>
      </c>
      <c r="BC21" s="50">
        <v>0</v>
      </c>
      <c r="BD21" s="50">
        <v>0</v>
      </c>
      <c r="BE21" s="50">
        <v>401.6776</v>
      </c>
      <c r="BF21" s="50">
        <v>401.6776</v>
      </c>
      <c r="BG21" s="50">
        <v>0</v>
      </c>
      <c r="BH21" s="50">
        <v>0</v>
      </c>
      <c r="BI21" s="50">
        <v>0</v>
      </c>
      <c r="BJ21" s="50">
        <v>0</v>
      </c>
      <c r="BK21" s="50">
        <v>0</v>
      </c>
      <c r="BL21" s="50">
        <v>0</v>
      </c>
      <c r="BM21" s="50">
        <v>0</v>
      </c>
      <c r="BN21" s="50">
        <v>0</v>
      </c>
    </row>
    <row r="22" spans="1:66" s="44" customFormat="1" ht="19.5" customHeight="1">
      <c r="A22" s="53">
        <v>13</v>
      </c>
      <c r="B22" s="51" t="s">
        <v>106</v>
      </c>
      <c r="C22" s="50">
        <f t="shared" si="0"/>
        <v>11578.05</v>
      </c>
      <c r="D22" s="50">
        <f t="shared" si="1"/>
        <v>5030.34</v>
      </c>
      <c r="E22" s="50">
        <f t="shared" si="2"/>
        <v>11578</v>
      </c>
      <c r="F22" s="50">
        <f t="shared" si="3"/>
        <v>5156.8</v>
      </c>
      <c r="G22" s="50">
        <f t="shared" si="4"/>
        <v>0.05</v>
      </c>
      <c r="H22" s="50">
        <f t="shared" si="5"/>
        <v>-126.46</v>
      </c>
      <c r="I22" s="50">
        <v>7500</v>
      </c>
      <c r="J22" s="50">
        <v>3866.52</v>
      </c>
      <c r="K22" s="50">
        <v>0</v>
      </c>
      <c r="L22" s="50">
        <v>0</v>
      </c>
      <c r="M22" s="50">
        <v>3333</v>
      </c>
      <c r="N22" s="50">
        <v>1180.28</v>
      </c>
      <c r="O22" s="50">
        <v>400</v>
      </c>
      <c r="P22" s="50">
        <v>197</v>
      </c>
      <c r="Q22" s="50">
        <v>400</v>
      </c>
      <c r="R22" s="50">
        <v>250</v>
      </c>
      <c r="S22" s="50">
        <v>66</v>
      </c>
      <c r="T22" s="50">
        <v>33</v>
      </c>
      <c r="U22" s="50">
        <v>0</v>
      </c>
      <c r="V22" s="50">
        <v>0</v>
      </c>
      <c r="W22" s="50">
        <v>95</v>
      </c>
      <c r="X22" s="50">
        <v>5.28</v>
      </c>
      <c r="Y22" s="50">
        <v>80</v>
      </c>
      <c r="Z22" s="50">
        <v>0</v>
      </c>
      <c r="AA22" s="50">
        <v>1040</v>
      </c>
      <c r="AB22" s="50">
        <v>0</v>
      </c>
      <c r="AC22" s="50">
        <v>450</v>
      </c>
      <c r="AD22" s="50">
        <v>275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360</v>
      </c>
      <c r="AP22" s="50">
        <v>110</v>
      </c>
      <c r="AQ22" s="50">
        <f t="shared" si="6"/>
        <v>385</v>
      </c>
      <c r="AR22" s="50">
        <f t="shared" si="7"/>
        <v>0</v>
      </c>
      <c r="AS22" s="50">
        <v>385</v>
      </c>
      <c r="AT22" s="50">
        <v>0</v>
      </c>
      <c r="AU22" s="50">
        <v>0</v>
      </c>
      <c r="AV22" s="50">
        <v>0</v>
      </c>
      <c r="AW22" s="50">
        <v>379.8</v>
      </c>
      <c r="AX22" s="50">
        <v>0</v>
      </c>
      <c r="AY22" s="50">
        <v>0</v>
      </c>
      <c r="AZ22" s="50">
        <v>0</v>
      </c>
      <c r="BA22" s="50">
        <v>0</v>
      </c>
      <c r="BB22" s="50">
        <v>0</v>
      </c>
      <c r="BC22" s="50">
        <v>0</v>
      </c>
      <c r="BD22" s="50">
        <v>0</v>
      </c>
      <c r="BE22" s="50">
        <v>0.05</v>
      </c>
      <c r="BF22" s="50">
        <v>0</v>
      </c>
      <c r="BG22" s="50">
        <v>0</v>
      </c>
      <c r="BH22" s="50">
        <v>0</v>
      </c>
      <c r="BI22" s="50">
        <v>0</v>
      </c>
      <c r="BJ22" s="50">
        <v>-126.46</v>
      </c>
      <c r="BK22" s="50">
        <v>0</v>
      </c>
      <c r="BL22" s="50">
        <v>0</v>
      </c>
      <c r="BM22" s="50">
        <v>0</v>
      </c>
      <c r="BN22" s="50">
        <v>0</v>
      </c>
    </row>
    <row r="23" spans="1:66" s="44" customFormat="1" ht="19.5" customHeight="1">
      <c r="A23" s="53">
        <v>14</v>
      </c>
      <c r="B23" s="51" t="s">
        <v>107</v>
      </c>
      <c r="C23" s="50">
        <f t="shared" si="0"/>
        <v>54071.701</v>
      </c>
      <c r="D23" s="50">
        <f t="shared" si="1"/>
        <v>25988.333</v>
      </c>
      <c r="E23" s="50">
        <f t="shared" si="2"/>
        <v>49494.4</v>
      </c>
      <c r="F23" s="50">
        <f t="shared" si="3"/>
        <v>21413.862999999998</v>
      </c>
      <c r="G23" s="50">
        <f t="shared" si="4"/>
        <v>4577.3009999999995</v>
      </c>
      <c r="H23" s="50">
        <f t="shared" si="5"/>
        <v>4574.469999999999</v>
      </c>
      <c r="I23" s="50">
        <v>15556.6</v>
      </c>
      <c r="J23" s="50">
        <v>8795.863</v>
      </c>
      <c r="K23" s="50">
        <v>0</v>
      </c>
      <c r="L23" s="50">
        <v>0</v>
      </c>
      <c r="M23" s="50">
        <v>14377</v>
      </c>
      <c r="N23" s="50">
        <v>6608</v>
      </c>
      <c r="O23" s="50">
        <v>600</v>
      </c>
      <c r="P23" s="50">
        <v>400</v>
      </c>
      <c r="Q23" s="50">
        <v>2700</v>
      </c>
      <c r="R23" s="50">
        <v>1750</v>
      </c>
      <c r="S23" s="50">
        <v>350</v>
      </c>
      <c r="T23" s="50">
        <v>0</v>
      </c>
      <c r="U23" s="50">
        <v>50</v>
      </c>
      <c r="V23" s="50">
        <v>0</v>
      </c>
      <c r="W23" s="50">
        <v>1547</v>
      </c>
      <c r="X23" s="50">
        <v>481</v>
      </c>
      <c r="Y23" s="50">
        <v>1000</v>
      </c>
      <c r="Z23" s="50">
        <v>400</v>
      </c>
      <c r="AA23" s="50">
        <v>7550</v>
      </c>
      <c r="AB23" s="50">
        <v>3227</v>
      </c>
      <c r="AC23" s="50">
        <v>1050</v>
      </c>
      <c r="AD23" s="50">
        <v>450</v>
      </c>
      <c r="AE23" s="50">
        <v>0</v>
      </c>
      <c r="AF23" s="50">
        <v>0</v>
      </c>
      <c r="AG23" s="50">
        <v>13500</v>
      </c>
      <c r="AH23" s="50">
        <v>4500</v>
      </c>
      <c r="AI23" s="50">
        <v>13500</v>
      </c>
      <c r="AJ23" s="50">
        <v>4500</v>
      </c>
      <c r="AK23" s="50">
        <v>0</v>
      </c>
      <c r="AL23" s="50">
        <v>0</v>
      </c>
      <c r="AM23" s="50">
        <v>0</v>
      </c>
      <c r="AN23" s="50">
        <v>0</v>
      </c>
      <c r="AO23" s="50">
        <v>2900</v>
      </c>
      <c r="AP23" s="50">
        <v>840</v>
      </c>
      <c r="AQ23" s="50">
        <f t="shared" si="6"/>
        <v>3160.8</v>
      </c>
      <c r="AR23" s="50">
        <f t="shared" si="7"/>
        <v>670</v>
      </c>
      <c r="AS23" s="50">
        <v>3160.8</v>
      </c>
      <c r="AT23" s="50">
        <v>670</v>
      </c>
      <c r="AU23" s="50">
        <v>0</v>
      </c>
      <c r="AV23" s="50">
        <v>0</v>
      </c>
      <c r="AW23" s="50">
        <v>2490.8</v>
      </c>
      <c r="AX23" s="50">
        <v>0</v>
      </c>
      <c r="AY23" s="50">
        <v>0</v>
      </c>
      <c r="AZ23" s="50">
        <v>0</v>
      </c>
      <c r="BA23" s="50">
        <v>0</v>
      </c>
      <c r="BB23" s="50">
        <v>0</v>
      </c>
      <c r="BC23" s="50">
        <v>2477.301</v>
      </c>
      <c r="BD23" s="50">
        <v>2474.47</v>
      </c>
      <c r="BE23" s="50">
        <v>2100</v>
      </c>
      <c r="BF23" s="50">
        <v>2100</v>
      </c>
      <c r="BG23" s="50">
        <v>0</v>
      </c>
      <c r="BH23" s="50">
        <v>0</v>
      </c>
      <c r="BI23" s="50">
        <v>0</v>
      </c>
      <c r="BJ23" s="50">
        <v>0</v>
      </c>
      <c r="BK23" s="50">
        <v>0</v>
      </c>
      <c r="BL23" s="50">
        <v>0</v>
      </c>
      <c r="BM23" s="50">
        <v>0</v>
      </c>
      <c r="BN23" s="50">
        <v>0</v>
      </c>
    </row>
    <row r="24" spans="1:66" s="44" customFormat="1" ht="21" customHeight="1">
      <c r="A24" s="53">
        <v>15</v>
      </c>
      <c r="B24" s="51" t="s">
        <v>108</v>
      </c>
      <c r="C24" s="50">
        <f t="shared" si="0"/>
        <v>212748.3185</v>
      </c>
      <c r="D24" s="50">
        <f t="shared" si="1"/>
        <v>79518.31199999999</v>
      </c>
      <c r="E24" s="50">
        <f t="shared" si="2"/>
        <v>192032</v>
      </c>
      <c r="F24" s="50">
        <f t="shared" si="3"/>
        <v>71543.31199999999</v>
      </c>
      <c r="G24" s="50">
        <f t="shared" si="4"/>
        <v>20716.3185</v>
      </c>
      <c r="H24" s="50">
        <f t="shared" si="5"/>
        <v>7975</v>
      </c>
      <c r="I24" s="50">
        <v>69364</v>
      </c>
      <c r="J24" s="50">
        <v>31843.162</v>
      </c>
      <c r="K24" s="50">
        <v>0</v>
      </c>
      <c r="L24" s="50">
        <v>0</v>
      </c>
      <c r="M24" s="50">
        <v>68080</v>
      </c>
      <c r="N24" s="50">
        <v>18863.75</v>
      </c>
      <c r="O24" s="50">
        <v>8647.9</v>
      </c>
      <c r="P24" s="50">
        <v>2695</v>
      </c>
      <c r="Q24" s="50">
        <v>400</v>
      </c>
      <c r="R24" s="50">
        <v>147</v>
      </c>
      <c r="S24" s="50">
        <v>1180</v>
      </c>
      <c r="T24" s="50">
        <v>80</v>
      </c>
      <c r="U24" s="50">
        <v>350</v>
      </c>
      <c r="V24" s="50">
        <v>0</v>
      </c>
      <c r="W24" s="50">
        <v>1100</v>
      </c>
      <c r="X24" s="50">
        <v>313</v>
      </c>
      <c r="Y24" s="50">
        <v>0</v>
      </c>
      <c r="Z24" s="50">
        <v>0</v>
      </c>
      <c r="AA24" s="50">
        <v>7100</v>
      </c>
      <c r="AB24" s="50">
        <v>2060</v>
      </c>
      <c r="AC24" s="50">
        <v>48502.1</v>
      </c>
      <c r="AD24" s="50">
        <v>13475.75</v>
      </c>
      <c r="AE24" s="50">
        <v>0</v>
      </c>
      <c r="AF24" s="50">
        <v>0</v>
      </c>
      <c r="AG24" s="50">
        <v>36788</v>
      </c>
      <c r="AH24" s="50">
        <v>17717</v>
      </c>
      <c r="AI24" s="50">
        <v>36788</v>
      </c>
      <c r="AJ24" s="50">
        <v>17717</v>
      </c>
      <c r="AK24" s="50">
        <v>0</v>
      </c>
      <c r="AL24" s="50">
        <v>0</v>
      </c>
      <c r="AM24" s="50">
        <v>0</v>
      </c>
      <c r="AN24" s="50">
        <v>0</v>
      </c>
      <c r="AO24" s="50">
        <v>5000</v>
      </c>
      <c r="AP24" s="50">
        <v>1695</v>
      </c>
      <c r="AQ24" s="50">
        <f t="shared" si="6"/>
        <v>12800</v>
      </c>
      <c r="AR24" s="50">
        <f t="shared" si="7"/>
        <v>1424.4</v>
      </c>
      <c r="AS24" s="50">
        <v>12800</v>
      </c>
      <c r="AT24" s="50">
        <v>1424.4</v>
      </c>
      <c r="AU24" s="50">
        <v>0</v>
      </c>
      <c r="AV24" s="50">
        <v>0</v>
      </c>
      <c r="AW24" s="50">
        <v>9900</v>
      </c>
      <c r="AX24" s="50">
        <v>0</v>
      </c>
      <c r="AY24" s="50">
        <v>0</v>
      </c>
      <c r="AZ24" s="50">
        <v>0</v>
      </c>
      <c r="BA24" s="50">
        <v>0</v>
      </c>
      <c r="BB24" s="50">
        <v>0</v>
      </c>
      <c r="BC24" s="50">
        <v>6100</v>
      </c>
      <c r="BD24" s="50">
        <v>0</v>
      </c>
      <c r="BE24" s="50">
        <v>14616.3185</v>
      </c>
      <c r="BF24" s="50">
        <v>7975</v>
      </c>
      <c r="BG24" s="50">
        <v>0</v>
      </c>
      <c r="BH24" s="50">
        <v>0</v>
      </c>
      <c r="BI24" s="50">
        <v>0</v>
      </c>
      <c r="BJ24" s="50">
        <v>0</v>
      </c>
      <c r="BK24" s="50">
        <v>0</v>
      </c>
      <c r="BL24" s="50">
        <v>0</v>
      </c>
      <c r="BM24" s="50">
        <v>0</v>
      </c>
      <c r="BN24" s="50">
        <v>0</v>
      </c>
    </row>
    <row r="25" spans="1:66" s="44" customFormat="1" ht="19.5" customHeight="1">
      <c r="A25" s="53">
        <v>16</v>
      </c>
      <c r="B25" s="51" t="s">
        <v>109</v>
      </c>
      <c r="C25" s="50">
        <f t="shared" si="0"/>
        <v>59209.244099999996</v>
      </c>
      <c r="D25" s="50">
        <f t="shared" si="1"/>
        <v>14810.342</v>
      </c>
      <c r="E25" s="50">
        <f t="shared" si="2"/>
        <v>44344.1</v>
      </c>
      <c r="F25" s="50">
        <f t="shared" si="3"/>
        <v>15896.162</v>
      </c>
      <c r="G25" s="50">
        <f t="shared" si="4"/>
        <v>14865.144100000001</v>
      </c>
      <c r="H25" s="50">
        <f t="shared" si="5"/>
        <v>-1085.82</v>
      </c>
      <c r="I25" s="50">
        <v>15400</v>
      </c>
      <c r="J25" s="50">
        <v>8469.632</v>
      </c>
      <c r="K25" s="50">
        <v>0</v>
      </c>
      <c r="L25" s="50">
        <v>0</v>
      </c>
      <c r="M25" s="50">
        <v>17326</v>
      </c>
      <c r="N25" s="50">
        <v>5706.53</v>
      </c>
      <c r="O25" s="50">
        <v>4264.9</v>
      </c>
      <c r="P25" s="50">
        <v>1583.26</v>
      </c>
      <c r="Q25" s="50">
        <v>2100</v>
      </c>
      <c r="R25" s="50">
        <v>1032</v>
      </c>
      <c r="S25" s="50">
        <v>967.2</v>
      </c>
      <c r="T25" s="50">
        <v>353.66</v>
      </c>
      <c r="U25" s="50">
        <v>200</v>
      </c>
      <c r="V25" s="50">
        <v>0</v>
      </c>
      <c r="W25" s="50">
        <v>2000</v>
      </c>
      <c r="X25" s="50">
        <v>188.6</v>
      </c>
      <c r="Y25" s="50">
        <v>600</v>
      </c>
      <c r="Z25" s="50">
        <v>87.5</v>
      </c>
      <c r="AA25" s="50">
        <v>3650</v>
      </c>
      <c r="AB25" s="50">
        <v>1390</v>
      </c>
      <c r="AC25" s="50">
        <v>3623.9</v>
      </c>
      <c r="AD25" s="50">
        <v>1134.01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0</v>
      </c>
      <c r="AK25" s="50">
        <v>200</v>
      </c>
      <c r="AL25" s="50">
        <v>0</v>
      </c>
      <c r="AM25" s="50">
        <v>200</v>
      </c>
      <c r="AN25" s="50">
        <v>0</v>
      </c>
      <c r="AO25" s="50">
        <v>3750</v>
      </c>
      <c r="AP25" s="50">
        <v>1055</v>
      </c>
      <c r="AQ25" s="50">
        <f t="shared" si="6"/>
        <v>7668.1</v>
      </c>
      <c r="AR25" s="50">
        <f t="shared" si="7"/>
        <v>665</v>
      </c>
      <c r="AS25" s="50">
        <v>7668.1</v>
      </c>
      <c r="AT25" s="50">
        <v>665</v>
      </c>
      <c r="AU25" s="50">
        <v>0</v>
      </c>
      <c r="AV25" s="50">
        <v>0</v>
      </c>
      <c r="AW25" s="50">
        <v>7218.1</v>
      </c>
      <c r="AX25" s="50">
        <v>500</v>
      </c>
      <c r="AY25" s="50">
        <v>0</v>
      </c>
      <c r="AZ25" s="50">
        <v>0</v>
      </c>
      <c r="BA25" s="50">
        <v>0</v>
      </c>
      <c r="BB25" s="50">
        <v>0</v>
      </c>
      <c r="BC25" s="50">
        <v>7113.1441</v>
      </c>
      <c r="BD25" s="50">
        <v>0</v>
      </c>
      <c r="BE25" s="50">
        <v>7752</v>
      </c>
      <c r="BF25" s="50">
        <v>252</v>
      </c>
      <c r="BG25" s="50">
        <v>0</v>
      </c>
      <c r="BH25" s="50">
        <v>0</v>
      </c>
      <c r="BI25" s="50">
        <v>0</v>
      </c>
      <c r="BJ25" s="50">
        <v>0</v>
      </c>
      <c r="BK25" s="50">
        <v>0</v>
      </c>
      <c r="BL25" s="50">
        <v>-1337.82</v>
      </c>
      <c r="BM25" s="50">
        <v>0</v>
      </c>
      <c r="BN25" s="50">
        <v>0</v>
      </c>
    </row>
    <row r="26" spans="1:66" s="44" customFormat="1" ht="19.5" customHeight="1">
      <c r="A26" s="53">
        <v>17</v>
      </c>
      <c r="B26" s="51" t="s">
        <v>110</v>
      </c>
      <c r="C26" s="50">
        <f t="shared" si="0"/>
        <v>0</v>
      </c>
      <c r="D26" s="50">
        <f t="shared" si="1"/>
        <v>0</v>
      </c>
      <c r="E26" s="50">
        <f t="shared" si="2"/>
        <v>0</v>
      </c>
      <c r="F26" s="50">
        <f t="shared" si="3"/>
        <v>0</v>
      </c>
      <c r="G26" s="50">
        <f t="shared" si="4"/>
        <v>0</v>
      </c>
      <c r="H26" s="50">
        <f t="shared" si="5"/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0</v>
      </c>
      <c r="U26" s="50">
        <v>0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>
        <v>0</v>
      </c>
      <c r="AK26" s="50">
        <v>0</v>
      </c>
      <c r="AL26" s="50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f t="shared" si="6"/>
        <v>0</v>
      </c>
      <c r="AR26" s="50">
        <f t="shared" si="7"/>
        <v>0</v>
      </c>
      <c r="AS26" s="50">
        <v>0</v>
      </c>
      <c r="AT26" s="50">
        <v>0</v>
      </c>
      <c r="AU26" s="50">
        <v>0</v>
      </c>
      <c r="AV26" s="50">
        <v>0</v>
      </c>
      <c r="AW26" s="50">
        <v>0</v>
      </c>
      <c r="AX26" s="50">
        <v>0</v>
      </c>
      <c r="AY26" s="50">
        <v>0</v>
      </c>
      <c r="AZ26" s="50">
        <v>0</v>
      </c>
      <c r="BA26" s="50">
        <v>0</v>
      </c>
      <c r="BB26" s="50">
        <v>0</v>
      </c>
      <c r="BC26" s="50">
        <v>0</v>
      </c>
      <c r="BD26" s="50">
        <v>0</v>
      </c>
      <c r="BE26" s="50">
        <v>0</v>
      </c>
      <c r="BF26" s="50">
        <v>0</v>
      </c>
      <c r="BG26" s="50">
        <v>0</v>
      </c>
      <c r="BH26" s="50">
        <v>0</v>
      </c>
      <c r="BI26" s="50">
        <v>0</v>
      </c>
      <c r="BJ26" s="50">
        <v>0</v>
      </c>
      <c r="BK26" s="50">
        <v>0</v>
      </c>
      <c r="BL26" s="50">
        <v>0</v>
      </c>
      <c r="BM26" s="50">
        <v>0</v>
      </c>
      <c r="BN26" s="50">
        <v>0</v>
      </c>
    </row>
    <row r="27" spans="1:66" s="44" customFormat="1" ht="21" customHeight="1">
      <c r="A27" s="53">
        <v>18</v>
      </c>
      <c r="B27" s="51" t="s">
        <v>111</v>
      </c>
      <c r="C27" s="50">
        <f t="shared" si="0"/>
        <v>0</v>
      </c>
      <c r="D27" s="50">
        <f t="shared" si="1"/>
        <v>0</v>
      </c>
      <c r="E27" s="50">
        <f t="shared" si="2"/>
        <v>0</v>
      </c>
      <c r="F27" s="50">
        <f t="shared" si="3"/>
        <v>0</v>
      </c>
      <c r="G27" s="50">
        <f t="shared" si="4"/>
        <v>0</v>
      </c>
      <c r="H27" s="50">
        <f t="shared" si="5"/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v>0</v>
      </c>
      <c r="AF27" s="50">
        <v>0</v>
      </c>
      <c r="AG27" s="50">
        <v>0</v>
      </c>
      <c r="AH27" s="50">
        <v>0</v>
      </c>
      <c r="AI27" s="50">
        <v>0</v>
      </c>
      <c r="AJ27" s="50">
        <v>0</v>
      </c>
      <c r="AK27" s="50">
        <v>0</v>
      </c>
      <c r="AL27" s="50">
        <v>0</v>
      </c>
      <c r="AM27" s="50">
        <v>0</v>
      </c>
      <c r="AN27" s="50">
        <v>0</v>
      </c>
      <c r="AO27" s="50">
        <v>0</v>
      </c>
      <c r="AP27" s="50">
        <v>0</v>
      </c>
      <c r="AQ27" s="50">
        <f t="shared" si="6"/>
        <v>0</v>
      </c>
      <c r="AR27" s="50">
        <f t="shared" si="7"/>
        <v>0</v>
      </c>
      <c r="AS27" s="50">
        <v>0</v>
      </c>
      <c r="AT27" s="50">
        <v>0</v>
      </c>
      <c r="AU27" s="50">
        <v>0</v>
      </c>
      <c r="AV27" s="50">
        <v>0</v>
      </c>
      <c r="AW27" s="50">
        <v>0</v>
      </c>
      <c r="AX27" s="50">
        <v>0</v>
      </c>
      <c r="AY27" s="50">
        <v>0</v>
      </c>
      <c r="AZ27" s="50">
        <v>0</v>
      </c>
      <c r="BA27" s="50">
        <v>0</v>
      </c>
      <c r="BB27" s="50">
        <v>0</v>
      </c>
      <c r="BC27" s="50">
        <v>0</v>
      </c>
      <c r="BD27" s="50">
        <v>0</v>
      </c>
      <c r="BE27" s="50">
        <v>0</v>
      </c>
      <c r="BF27" s="50">
        <v>0</v>
      </c>
      <c r="BG27" s="50">
        <v>0</v>
      </c>
      <c r="BH27" s="50">
        <v>0</v>
      </c>
      <c r="BI27" s="50">
        <v>0</v>
      </c>
      <c r="BJ27" s="50">
        <v>0</v>
      </c>
      <c r="BK27" s="50">
        <v>0</v>
      </c>
      <c r="BL27" s="50">
        <v>0</v>
      </c>
      <c r="BM27" s="50">
        <v>0</v>
      </c>
      <c r="BN27" s="50">
        <v>0</v>
      </c>
    </row>
    <row r="28" spans="1:66" s="44" customFormat="1" ht="21" customHeight="1">
      <c r="A28" s="53">
        <v>19</v>
      </c>
      <c r="B28" s="51" t="s">
        <v>112</v>
      </c>
      <c r="C28" s="50">
        <f t="shared" si="0"/>
        <v>0</v>
      </c>
      <c r="D28" s="50">
        <f t="shared" si="1"/>
        <v>0</v>
      </c>
      <c r="E28" s="50">
        <f t="shared" si="2"/>
        <v>0</v>
      </c>
      <c r="F28" s="50">
        <f t="shared" si="3"/>
        <v>0</v>
      </c>
      <c r="G28" s="50">
        <f t="shared" si="4"/>
        <v>0</v>
      </c>
      <c r="H28" s="50">
        <f t="shared" si="5"/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  <c r="AA28" s="50">
        <v>0</v>
      </c>
      <c r="AB28" s="50">
        <v>0</v>
      </c>
      <c r="AC28" s="50">
        <v>0</v>
      </c>
      <c r="AD28" s="50">
        <v>0</v>
      </c>
      <c r="AE28" s="50">
        <v>0</v>
      </c>
      <c r="AF28" s="50">
        <v>0</v>
      </c>
      <c r="AG28" s="50">
        <v>0</v>
      </c>
      <c r="AH28" s="50">
        <v>0</v>
      </c>
      <c r="AI28" s="50">
        <v>0</v>
      </c>
      <c r="AJ28" s="50">
        <v>0</v>
      </c>
      <c r="AK28" s="50">
        <v>0</v>
      </c>
      <c r="AL28" s="50">
        <v>0</v>
      </c>
      <c r="AM28" s="50">
        <v>0</v>
      </c>
      <c r="AN28" s="50">
        <v>0</v>
      </c>
      <c r="AO28" s="50">
        <v>0</v>
      </c>
      <c r="AP28" s="50">
        <v>0</v>
      </c>
      <c r="AQ28" s="50">
        <f t="shared" si="6"/>
        <v>0</v>
      </c>
      <c r="AR28" s="50">
        <f t="shared" si="7"/>
        <v>0</v>
      </c>
      <c r="AS28" s="50">
        <v>0</v>
      </c>
      <c r="AT28" s="50">
        <v>0</v>
      </c>
      <c r="AU28" s="50">
        <v>0</v>
      </c>
      <c r="AV28" s="50">
        <v>0</v>
      </c>
      <c r="AW28" s="50">
        <v>0</v>
      </c>
      <c r="AX28" s="50">
        <v>0</v>
      </c>
      <c r="AY28" s="50">
        <v>0</v>
      </c>
      <c r="AZ28" s="50">
        <v>0</v>
      </c>
      <c r="BA28" s="50">
        <v>0</v>
      </c>
      <c r="BB28" s="50">
        <v>0</v>
      </c>
      <c r="BC28" s="50">
        <v>0</v>
      </c>
      <c r="BD28" s="50">
        <v>0</v>
      </c>
      <c r="BE28" s="50">
        <v>0</v>
      </c>
      <c r="BF28" s="50">
        <v>0</v>
      </c>
      <c r="BG28" s="50">
        <v>0</v>
      </c>
      <c r="BH28" s="50">
        <v>0</v>
      </c>
      <c r="BI28" s="50">
        <v>0</v>
      </c>
      <c r="BJ28" s="50">
        <v>0</v>
      </c>
      <c r="BK28" s="50">
        <v>0</v>
      </c>
      <c r="BL28" s="50">
        <v>0</v>
      </c>
      <c r="BM28" s="50">
        <v>0</v>
      </c>
      <c r="BN28" s="50">
        <v>0</v>
      </c>
    </row>
    <row r="29" spans="1:66" s="44" customFormat="1" ht="21" customHeight="1">
      <c r="A29" s="53">
        <v>20</v>
      </c>
      <c r="B29" s="51" t="s">
        <v>113</v>
      </c>
      <c r="C29" s="50">
        <f t="shared" si="0"/>
        <v>52420.092599999996</v>
      </c>
      <c r="D29" s="50">
        <f t="shared" si="1"/>
        <v>18882.573</v>
      </c>
      <c r="E29" s="50">
        <f t="shared" si="2"/>
        <v>42713.6</v>
      </c>
      <c r="F29" s="50">
        <f t="shared" si="3"/>
        <v>16441.283</v>
      </c>
      <c r="G29" s="50">
        <f t="shared" si="4"/>
        <v>9706.4926</v>
      </c>
      <c r="H29" s="50">
        <f t="shared" si="5"/>
        <v>2441.29</v>
      </c>
      <c r="I29" s="50">
        <v>13292.1</v>
      </c>
      <c r="J29" s="50">
        <v>5731.497</v>
      </c>
      <c r="K29" s="50">
        <v>0</v>
      </c>
      <c r="L29" s="50">
        <v>0</v>
      </c>
      <c r="M29" s="50">
        <v>7086</v>
      </c>
      <c r="N29" s="50">
        <v>2493.286</v>
      </c>
      <c r="O29" s="50">
        <v>1800</v>
      </c>
      <c r="P29" s="50">
        <v>573.077</v>
      </c>
      <c r="Q29" s="50">
        <v>700</v>
      </c>
      <c r="R29" s="50">
        <v>350</v>
      </c>
      <c r="S29" s="50">
        <v>100</v>
      </c>
      <c r="T29" s="50">
        <v>17.583</v>
      </c>
      <c r="U29" s="50">
        <v>100</v>
      </c>
      <c r="V29" s="50">
        <v>0</v>
      </c>
      <c r="W29" s="50">
        <v>650</v>
      </c>
      <c r="X29" s="50">
        <v>28.8</v>
      </c>
      <c r="Y29" s="50">
        <v>200</v>
      </c>
      <c r="Z29" s="50">
        <v>0</v>
      </c>
      <c r="AA29" s="50">
        <v>800</v>
      </c>
      <c r="AB29" s="50">
        <v>370.2</v>
      </c>
      <c r="AC29" s="50">
        <v>2200</v>
      </c>
      <c r="AD29" s="50">
        <v>941.231</v>
      </c>
      <c r="AE29" s="50">
        <v>0</v>
      </c>
      <c r="AF29" s="50">
        <v>0</v>
      </c>
      <c r="AG29" s="50">
        <v>14001.9</v>
      </c>
      <c r="AH29" s="50">
        <v>6066.5</v>
      </c>
      <c r="AI29" s="50">
        <v>14001.9</v>
      </c>
      <c r="AJ29" s="50">
        <v>6066.5</v>
      </c>
      <c r="AK29" s="50">
        <v>0</v>
      </c>
      <c r="AL29" s="50">
        <v>0</v>
      </c>
      <c r="AM29" s="50">
        <v>0</v>
      </c>
      <c r="AN29" s="50">
        <v>0</v>
      </c>
      <c r="AO29" s="50">
        <v>1203</v>
      </c>
      <c r="AP29" s="50">
        <v>0</v>
      </c>
      <c r="AQ29" s="50">
        <f t="shared" si="6"/>
        <v>7130.6</v>
      </c>
      <c r="AR29" s="50">
        <f t="shared" si="7"/>
        <v>2150</v>
      </c>
      <c r="AS29" s="50">
        <v>7130.6</v>
      </c>
      <c r="AT29" s="50">
        <v>2150</v>
      </c>
      <c r="AU29" s="50">
        <v>0</v>
      </c>
      <c r="AV29" s="50">
        <v>0</v>
      </c>
      <c r="AW29" s="50">
        <v>6810.6</v>
      </c>
      <c r="AX29" s="50">
        <v>2000</v>
      </c>
      <c r="AY29" s="50">
        <v>0</v>
      </c>
      <c r="AZ29" s="50">
        <v>0</v>
      </c>
      <c r="BA29" s="50">
        <v>0</v>
      </c>
      <c r="BB29" s="50">
        <v>0</v>
      </c>
      <c r="BC29" s="50">
        <v>7200</v>
      </c>
      <c r="BD29" s="50">
        <v>1135.29</v>
      </c>
      <c r="BE29" s="50">
        <v>2506.4926</v>
      </c>
      <c r="BF29" s="50">
        <v>1306</v>
      </c>
      <c r="BG29" s="50">
        <v>0</v>
      </c>
      <c r="BH29" s="50">
        <v>0</v>
      </c>
      <c r="BI29" s="50">
        <v>0</v>
      </c>
      <c r="BJ29" s="50">
        <v>0</v>
      </c>
      <c r="BK29" s="50">
        <v>0</v>
      </c>
      <c r="BL29" s="50">
        <v>0</v>
      </c>
      <c r="BM29" s="50">
        <v>0</v>
      </c>
      <c r="BN29" s="50">
        <v>0</v>
      </c>
    </row>
    <row r="30" spans="1:66" s="44" customFormat="1" ht="21" customHeight="1">
      <c r="A30" s="53">
        <v>21</v>
      </c>
      <c r="B30" s="51" t="s">
        <v>114</v>
      </c>
      <c r="C30" s="50">
        <f t="shared" si="0"/>
        <v>47508.948</v>
      </c>
      <c r="D30" s="50">
        <f t="shared" si="1"/>
        <v>19487.737</v>
      </c>
      <c r="E30" s="50">
        <f t="shared" si="2"/>
        <v>43009.1</v>
      </c>
      <c r="F30" s="50">
        <f t="shared" si="3"/>
        <v>16629.737</v>
      </c>
      <c r="G30" s="50">
        <f t="shared" si="4"/>
        <v>4499.848</v>
      </c>
      <c r="H30" s="50">
        <f t="shared" si="5"/>
        <v>2858</v>
      </c>
      <c r="I30" s="50">
        <v>16920</v>
      </c>
      <c r="J30" s="50">
        <v>7890.957</v>
      </c>
      <c r="K30" s="50">
        <v>0</v>
      </c>
      <c r="L30" s="50">
        <v>0</v>
      </c>
      <c r="M30" s="50">
        <v>18992</v>
      </c>
      <c r="N30" s="50">
        <v>7617.78</v>
      </c>
      <c r="O30" s="50">
        <v>2500</v>
      </c>
      <c r="P30" s="50">
        <v>550</v>
      </c>
      <c r="Q30" s="50">
        <v>2050</v>
      </c>
      <c r="R30" s="50">
        <v>500</v>
      </c>
      <c r="S30" s="50">
        <v>400</v>
      </c>
      <c r="T30" s="50">
        <v>160</v>
      </c>
      <c r="U30" s="50">
        <v>400</v>
      </c>
      <c r="V30" s="50">
        <v>0</v>
      </c>
      <c r="W30" s="50">
        <v>4350</v>
      </c>
      <c r="X30" s="50">
        <v>2256.8</v>
      </c>
      <c r="Y30" s="50">
        <v>3220</v>
      </c>
      <c r="Z30" s="50">
        <v>2045</v>
      </c>
      <c r="AA30" s="50">
        <v>6812</v>
      </c>
      <c r="AB30" s="50">
        <v>2920.98</v>
      </c>
      <c r="AC30" s="50">
        <v>2300</v>
      </c>
      <c r="AD30" s="50">
        <v>1200</v>
      </c>
      <c r="AE30" s="50">
        <v>0</v>
      </c>
      <c r="AF30" s="50">
        <v>0</v>
      </c>
      <c r="AG30" s="50">
        <v>0</v>
      </c>
      <c r="AH30" s="50">
        <v>0</v>
      </c>
      <c r="AI30" s="50">
        <v>0</v>
      </c>
      <c r="AJ30" s="50">
        <v>0</v>
      </c>
      <c r="AK30" s="50">
        <v>2050</v>
      </c>
      <c r="AL30" s="50">
        <v>900</v>
      </c>
      <c r="AM30" s="50">
        <v>2050</v>
      </c>
      <c r="AN30" s="50">
        <v>900</v>
      </c>
      <c r="AO30" s="50">
        <v>1300</v>
      </c>
      <c r="AP30" s="50">
        <v>200</v>
      </c>
      <c r="AQ30" s="50">
        <f t="shared" si="6"/>
        <v>3747.1</v>
      </c>
      <c r="AR30" s="50">
        <f t="shared" si="7"/>
        <v>21</v>
      </c>
      <c r="AS30" s="50">
        <v>3747.1</v>
      </c>
      <c r="AT30" s="50">
        <v>21</v>
      </c>
      <c r="AU30" s="50">
        <v>0</v>
      </c>
      <c r="AV30" s="50">
        <v>0</v>
      </c>
      <c r="AW30" s="50">
        <v>3726.1</v>
      </c>
      <c r="AX30" s="50">
        <v>0</v>
      </c>
      <c r="AY30" s="50">
        <v>0</v>
      </c>
      <c r="AZ30" s="50">
        <v>0</v>
      </c>
      <c r="BA30" s="50">
        <v>0</v>
      </c>
      <c r="BB30" s="50">
        <v>0</v>
      </c>
      <c r="BC30" s="50">
        <v>1932.848</v>
      </c>
      <c r="BD30" s="50">
        <v>932</v>
      </c>
      <c r="BE30" s="50">
        <v>2567</v>
      </c>
      <c r="BF30" s="50">
        <v>1926</v>
      </c>
      <c r="BG30" s="50">
        <v>0</v>
      </c>
      <c r="BH30" s="50">
        <v>0</v>
      </c>
      <c r="BI30" s="50">
        <v>0</v>
      </c>
      <c r="BJ30" s="50">
        <v>0</v>
      </c>
      <c r="BK30" s="50">
        <v>0</v>
      </c>
      <c r="BL30" s="50">
        <v>0</v>
      </c>
      <c r="BM30" s="50">
        <v>0</v>
      </c>
      <c r="BN30" s="50">
        <v>0</v>
      </c>
    </row>
    <row r="31" spans="1:66" s="44" customFormat="1" ht="18.75" customHeight="1">
      <c r="A31" s="53">
        <v>22</v>
      </c>
      <c r="B31" s="51" t="s">
        <v>115</v>
      </c>
      <c r="C31" s="50">
        <f t="shared" si="0"/>
        <v>23470.7634</v>
      </c>
      <c r="D31" s="50">
        <f t="shared" si="1"/>
        <v>6002.3</v>
      </c>
      <c r="E31" s="50">
        <f t="shared" si="2"/>
        <v>21199.7</v>
      </c>
      <c r="F31" s="50">
        <f t="shared" si="3"/>
        <v>6150.3</v>
      </c>
      <c r="G31" s="50">
        <f t="shared" si="4"/>
        <v>2271.0634</v>
      </c>
      <c r="H31" s="50">
        <f t="shared" si="5"/>
        <v>-148</v>
      </c>
      <c r="I31" s="50">
        <v>11587.8</v>
      </c>
      <c r="J31" s="50">
        <v>5115.3</v>
      </c>
      <c r="K31" s="50">
        <v>0</v>
      </c>
      <c r="L31" s="50">
        <v>0</v>
      </c>
      <c r="M31" s="50">
        <v>5790</v>
      </c>
      <c r="N31" s="50">
        <v>935</v>
      </c>
      <c r="O31" s="50">
        <v>300</v>
      </c>
      <c r="P31" s="50">
        <v>15</v>
      </c>
      <c r="Q31" s="50">
        <v>100</v>
      </c>
      <c r="R31" s="50">
        <v>0</v>
      </c>
      <c r="S31" s="50">
        <v>300</v>
      </c>
      <c r="T31" s="50">
        <v>120</v>
      </c>
      <c r="U31" s="50">
        <v>0</v>
      </c>
      <c r="V31" s="50">
        <v>0</v>
      </c>
      <c r="W31" s="50">
        <v>600</v>
      </c>
      <c r="X31" s="50">
        <v>0</v>
      </c>
      <c r="Y31" s="50">
        <v>300</v>
      </c>
      <c r="Z31" s="50">
        <v>0</v>
      </c>
      <c r="AA31" s="50">
        <v>1000</v>
      </c>
      <c r="AB31" s="50">
        <v>0</v>
      </c>
      <c r="AC31" s="50">
        <v>1500</v>
      </c>
      <c r="AD31" s="50">
        <v>100</v>
      </c>
      <c r="AE31" s="50">
        <v>0</v>
      </c>
      <c r="AF31" s="50">
        <v>0</v>
      </c>
      <c r="AG31" s="50">
        <v>0</v>
      </c>
      <c r="AH31" s="50">
        <v>0</v>
      </c>
      <c r="AI31" s="50">
        <v>0</v>
      </c>
      <c r="AJ31" s="50">
        <v>0</v>
      </c>
      <c r="AK31" s="50">
        <v>200</v>
      </c>
      <c r="AL31" s="50">
        <v>0</v>
      </c>
      <c r="AM31" s="50">
        <v>0</v>
      </c>
      <c r="AN31" s="50">
        <v>0</v>
      </c>
      <c r="AO31" s="50">
        <v>1388.5</v>
      </c>
      <c r="AP31" s="50">
        <v>100</v>
      </c>
      <c r="AQ31" s="50">
        <f t="shared" si="6"/>
        <v>2233.4</v>
      </c>
      <c r="AR31" s="50">
        <f t="shared" si="7"/>
        <v>0</v>
      </c>
      <c r="AS31" s="50">
        <v>2233.4</v>
      </c>
      <c r="AT31" s="50">
        <v>0</v>
      </c>
      <c r="AU31" s="50">
        <v>0</v>
      </c>
      <c r="AV31" s="50">
        <v>0</v>
      </c>
      <c r="AW31" s="50">
        <v>2223.4</v>
      </c>
      <c r="AX31" s="50">
        <v>0</v>
      </c>
      <c r="AY31" s="50">
        <v>0</v>
      </c>
      <c r="AZ31" s="50">
        <v>0</v>
      </c>
      <c r="BA31" s="50">
        <v>0</v>
      </c>
      <c r="BB31" s="50">
        <v>0</v>
      </c>
      <c r="BC31" s="50">
        <v>2001.0634</v>
      </c>
      <c r="BD31" s="50">
        <v>0</v>
      </c>
      <c r="BE31" s="50">
        <v>270</v>
      </c>
      <c r="BF31" s="50">
        <v>132</v>
      </c>
      <c r="BG31" s="50">
        <v>0</v>
      </c>
      <c r="BH31" s="50">
        <v>0</v>
      </c>
      <c r="BI31" s="50">
        <v>0</v>
      </c>
      <c r="BJ31" s="50">
        <v>0</v>
      </c>
      <c r="BK31" s="50">
        <v>0</v>
      </c>
      <c r="BL31" s="50">
        <v>-280</v>
      </c>
      <c r="BM31" s="50">
        <v>0</v>
      </c>
      <c r="BN31" s="50">
        <v>0</v>
      </c>
    </row>
    <row r="32" spans="1:66" ht="16.5" customHeight="1">
      <c r="A32" s="53">
        <v>23</v>
      </c>
      <c r="B32" s="52" t="s">
        <v>116</v>
      </c>
      <c r="C32" s="50">
        <f t="shared" si="0"/>
        <v>16054.632700000002</v>
      </c>
      <c r="D32" s="50">
        <f t="shared" si="1"/>
        <v>6716.014</v>
      </c>
      <c r="E32" s="50">
        <f t="shared" si="2"/>
        <v>15438.400000000001</v>
      </c>
      <c r="F32" s="50">
        <f t="shared" si="3"/>
        <v>6316.014</v>
      </c>
      <c r="G32" s="50">
        <f t="shared" si="4"/>
        <v>616.2327</v>
      </c>
      <c r="H32" s="50">
        <f t="shared" si="5"/>
        <v>400</v>
      </c>
      <c r="I32" s="50">
        <v>12139.2</v>
      </c>
      <c r="J32" s="50">
        <v>5645.063</v>
      </c>
      <c r="K32" s="50">
        <v>0</v>
      </c>
      <c r="L32" s="50">
        <v>0</v>
      </c>
      <c r="M32" s="50">
        <v>2025</v>
      </c>
      <c r="N32" s="50">
        <v>670.951</v>
      </c>
      <c r="O32" s="50">
        <v>650</v>
      </c>
      <c r="P32" s="50">
        <v>319.951</v>
      </c>
      <c r="Q32" s="50">
        <v>0</v>
      </c>
      <c r="R32" s="50">
        <v>0</v>
      </c>
      <c r="S32" s="50">
        <v>125</v>
      </c>
      <c r="T32" s="50">
        <v>5</v>
      </c>
      <c r="U32" s="50">
        <v>400</v>
      </c>
      <c r="V32" s="50">
        <v>100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50">
        <v>850</v>
      </c>
      <c r="AD32" s="50">
        <v>246</v>
      </c>
      <c r="AE32" s="50">
        <v>0</v>
      </c>
      <c r="AF32" s="50">
        <v>0</v>
      </c>
      <c r="AG32" s="50">
        <v>0</v>
      </c>
      <c r="AH32" s="50">
        <v>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50">
        <v>500</v>
      </c>
      <c r="AP32" s="50">
        <v>0</v>
      </c>
      <c r="AQ32" s="50">
        <f t="shared" si="6"/>
        <v>774.2</v>
      </c>
      <c r="AR32" s="50">
        <f t="shared" si="7"/>
        <v>0</v>
      </c>
      <c r="AS32" s="50">
        <v>774.2</v>
      </c>
      <c r="AT32" s="50">
        <v>0</v>
      </c>
      <c r="AU32" s="50">
        <v>0</v>
      </c>
      <c r="AV32" s="50">
        <v>0</v>
      </c>
      <c r="AW32" s="50">
        <v>774.2</v>
      </c>
      <c r="AX32" s="50">
        <v>0</v>
      </c>
      <c r="AY32" s="50">
        <v>0</v>
      </c>
      <c r="AZ32" s="50">
        <v>0</v>
      </c>
      <c r="BA32" s="50">
        <v>0</v>
      </c>
      <c r="BB32" s="50">
        <v>0</v>
      </c>
      <c r="BC32" s="50">
        <v>616.2327</v>
      </c>
      <c r="BD32" s="50">
        <v>400</v>
      </c>
      <c r="BE32" s="50">
        <v>0</v>
      </c>
      <c r="BF32" s="50">
        <v>0</v>
      </c>
      <c r="BG32" s="50">
        <v>0</v>
      </c>
      <c r="BH32" s="50">
        <v>0</v>
      </c>
      <c r="BI32" s="50">
        <v>0</v>
      </c>
      <c r="BJ32" s="50">
        <v>0</v>
      </c>
      <c r="BK32" s="50">
        <v>0</v>
      </c>
      <c r="BL32" s="50">
        <v>0</v>
      </c>
      <c r="BM32" s="50">
        <v>0</v>
      </c>
      <c r="BN32" s="50">
        <v>0</v>
      </c>
    </row>
    <row r="33" spans="1:66" ht="16.5" customHeight="1">
      <c r="A33" s="53">
        <v>24</v>
      </c>
      <c r="B33" s="52" t="s">
        <v>117</v>
      </c>
      <c r="C33" s="50">
        <f t="shared" si="0"/>
        <v>0</v>
      </c>
      <c r="D33" s="50">
        <f t="shared" si="1"/>
        <v>0</v>
      </c>
      <c r="E33" s="50">
        <f t="shared" si="2"/>
        <v>0</v>
      </c>
      <c r="F33" s="50">
        <f t="shared" si="3"/>
        <v>0</v>
      </c>
      <c r="G33" s="50">
        <f t="shared" si="4"/>
        <v>0</v>
      </c>
      <c r="H33" s="50">
        <f t="shared" si="5"/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50">
        <v>0</v>
      </c>
      <c r="U33" s="50">
        <v>0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  <c r="AA33" s="50">
        <v>0</v>
      </c>
      <c r="AB33" s="50">
        <v>0</v>
      </c>
      <c r="AC33" s="50">
        <v>0</v>
      </c>
      <c r="AD33" s="50">
        <v>0</v>
      </c>
      <c r="AE33" s="50">
        <v>0</v>
      </c>
      <c r="AF33" s="50">
        <v>0</v>
      </c>
      <c r="AG33" s="50">
        <v>0</v>
      </c>
      <c r="AH33" s="50">
        <v>0</v>
      </c>
      <c r="AI33" s="50">
        <v>0</v>
      </c>
      <c r="AJ33" s="50">
        <v>0</v>
      </c>
      <c r="AK33" s="50">
        <v>0</v>
      </c>
      <c r="AL33" s="50">
        <v>0</v>
      </c>
      <c r="AM33" s="50">
        <v>0</v>
      </c>
      <c r="AN33" s="50">
        <v>0</v>
      </c>
      <c r="AO33" s="50">
        <v>0</v>
      </c>
      <c r="AP33" s="50">
        <v>0</v>
      </c>
      <c r="AQ33" s="50">
        <f t="shared" si="6"/>
        <v>0</v>
      </c>
      <c r="AR33" s="50">
        <f t="shared" si="7"/>
        <v>0</v>
      </c>
      <c r="AS33" s="50">
        <v>0</v>
      </c>
      <c r="AT33" s="50">
        <v>0</v>
      </c>
      <c r="AU33" s="50">
        <v>0</v>
      </c>
      <c r="AV33" s="50">
        <v>0</v>
      </c>
      <c r="AW33" s="50">
        <v>0</v>
      </c>
      <c r="AX33" s="50">
        <v>0</v>
      </c>
      <c r="AY33" s="50">
        <v>0</v>
      </c>
      <c r="AZ33" s="50">
        <v>0</v>
      </c>
      <c r="BA33" s="50">
        <v>0</v>
      </c>
      <c r="BB33" s="50">
        <v>0</v>
      </c>
      <c r="BC33" s="50">
        <v>0</v>
      </c>
      <c r="BD33" s="50">
        <v>0</v>
      </c>
      <c r="BE33" s="50">
        <v>0</v>
      </c>
      <c r="BF33" s="50">
        <v>0</v>
      </c>
      <c r="BG33" s="50">
        <v>0</v>
      </c>
      <c r="BH33" s="50">
        <v>0</v>
      </c>
      <c r="BI33" s="50">
        <v>0</v>
      </c>
      <c r="BJ33" s="50">
        <v>0</v>
      </c>
      <c r="BK33" s="50">
        <v>0</v>
      </c>
      <c r="BL33" s="50">
        <v>0</v>
      </c>
      <c r="BM33" s="50">
        <v>0</v>
      </c>
      <c r="BN33" s="50">
        <v>0</v>
      </c>
    </row>
    <row r="34" spans="1:66" ht="16.5" customHeight="1">
      <c r="A34" s="53">
        <v>25</v>
      </c>
      <c r="B34" s="52" t="s">
        <v>118</v>
      </c>
      <c r="C34" s="50">
        <f t="shared" si="0"/>
        <v>0</v>
      </c>
      <c r="D34" s="50">
        <f t="shared" si="1"/>
        <v>0</v>
      </c>
      <c r="E34" s="50">
        <f t="shared" si="2"/>
        <v>0</v>
      </c>
      <c r="F34" s="50">
        <f t="shared" si="3"/>
        <v>0</v>
      </c>
      <c r="G34" s="50">
        <f t="shared" si="4"/>
        <v>0</v>
      </c>
      <c r="H34" s="50">
        <f t="shared" si="5"/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50">
        <v>0</v>
      </c>
      <c r="U34" s="50">
        <v>0</v>
      </c>
      <c r="V34" s="50">
        <v>0</v>
      </c>
      <c r="W34" s="50">
        <v>0</v>
      </c>
      <c r="X34" s="50">
        <v>0</v>
      </c>
      <c r="Y34" s="50">
        <v>0</v>
      </c>
      <c r="Z34" s="50">
        <v>0</v>
      </c>
      <c r="AA34" s="50">
        <v>0</v>
      </c>
      <c r="AB34" s="50">
        <v>0</v>
      </c>
      <c r="AC34" s="50">
        <v>0</v>
      </c>
      <c r="AD34" s="50">
        <v>0</v>
      </c>
      <c r="AE34" s="50">
        <v>0</v>
      </c>
      <c r="AF34" s="50">
        <v>0</v>
      </c>
      <c r="AG34" s="50">
        <v>0</v>
      </c>
      <c r="AH34" s="50">
        <v>0</v>
      </c>
      <c r="AI34" s="50">
        <v>0</v>
      </c>
      <c r="AJ34" s="50">
        <v>0</v>
      </c>
      <c r="AK34" s="50">
        <v>0</v>
      </c>
      <c r="AL34" s="50">
        <v>0</v>
      </c>
      <c r="AM34" s="50">
        <v>0</v>
      </c>
      <c r="AN34" s="50">
        <v>0</v>
      </c>
      <c r="AO34" s="50">
        <v>0</v>
      </c>
      <c r="AP34" s="50">
        <v>0</v>
      </c>
      <c r="AQ34" s="50">
        <f t="shared" si="6"/>
        <v>0</v>
      </c>
      <c r="AR34" s="50">
        <f t="shared" si="7"/>
        <v>0</v>
      </c>
      <c r="AS34" s="50">
        <v>0</v>
      </c>
      <c r="AT34" s="50">
        <v>0</v>
      </c>
      <c r="AU34" s="50">
        <v>0</v>
      </c>
      <c r="AV34" s="50">
        <v>0</v>
      </c>
      <c r="AW34" s="50">
        <v>0</v>
      </c>
      <c r="AX34" s="50">
        <v>0</v>
      </c>
      <c r="AY34" s="50">
        <v>0</v>
      </c>
      <c r="AZ34" s="50">
        <v>0</v>
      </c>
      <c r="BA34" s="50">
        <v>0</v>
      </c>
      <c r="BB34" s="50">
        <v>0</v>
      </c>
      <c r="BC34" s="50">
        <v>0</v>
      </c>
      <c r="BD34" s="50">
        <v>0</v>
      </c>
      <c r="BE34" s="50">
        <v>0</v>
      </c>
      <c r="BF34" s="50">
        <v>0</v>
      </c>
      <c r="BG34" s="50">
        <v>0</v>
      </c>
      <c r="BH34" s="50">
        <v>0</v>
      </c>
      <c r="BI34" s="50">
        <v>0</v>
      </c>
      <c r="BJ34" s="50">
        <v>0</v>
      </c>
      <c r="BK34" s="50">
        <v>0</v>
      </c>
      <c r="BL34" s="50">
        <v>0</v>
      </c>
      <c r="BM34" s="50">
        <v>0</v>
      </c>
      <c r="BN34" s="50">
        <v>0</v>
      </c>
    </row>
    <row r="35" spans="1:66" ht="16.5" customHeight="1">
      <c r="A35" s="53">
        <v>26</v>
      </c>
      <c r="B35" s="52" t="s">
        <v>119</v>
      </c>
      <c r="C35" s="50">
        <f t="shared" si="0"/>
        <v>0</v>
      </c>
      <c r="D35" s="50">
        <f t="shared" si="1"/>
        <v>0</v>
      </c>
      <c r="E35" s="50">
        <f t="shared" si="2"/>
        <v>0</v>
      </c>
      <c r="F35" s="50">
        <f t="shared" si="3"/>
        <v>0</v>
      </c>
      <c r="G35" s="50">
        <f t="shared" si="4"/>
        <v>0</v>
      </c>
      <c r="H35" s="50">
        <f t="shared" si="5"/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0</v>
      </c>
      <c r="U35" s="50">
        <v>0</v>
      </c>
      <c r="V35" s="50">
        <v>0</v>
      </c>
      <c r="W35" s="50">
        <v>0</v>
      </c>
      <c r="X35" s="50">
        <v>0</v>
      </c>
      <c r="Y35" s="50">
        <v>0</v>
      </c>
      <c r="Z35" s="50">
        <v>0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0</v>
      </c>
      <c r="AI35" s="50">
        <v>0</v>
      </c>
      <c r="AJ35" s="50">
        <v>0</v>
      </c>
      <c r="AK35" s="50">
        <v>0</v>
      </c>
      <c r="AL35" s="50">
        <v>0</v>
      </c>
      <c r="AM35" s="50">
        <v>0</v>
      </c>
      <c r="AN35" s="50">
        <v>0</v>
      </c>
      <c r="AO35" s="50">
        <v>0</v>
      </c>
      <c r="AP35" s="50">
        <v>0</v>
      </c>
      <c r="AQ35" s="50">
        <f t="shared" si="6"/>
        <v>0</v>
      </c>
      <c r="AR35" s="50">
        <f t="shared" si="7"/>
        <v>0</v>
      </c>
      <c r="AS35" s="50">
        <v>0</v>
      </c>
      <c r="AT35" s="50">
        <v>0</v>
      </c>
      <c r="AU35" s="50">
        <v>0</v>
      </c>
      <c r="AV35" s="50">
        <v>0</v>
      </c>
      <c r="AW35" s="50">
        <v>0</v>
      </c>
      <c r="AX35" s="50">
        <v>0</v>
      </c>
      <c r="AY35" s="50">
        <v>0</v>
      </c>
      <c r="AZ35" s="50">
        <v>0</v>
      </c>
      <c r="BA35" s="50">
        <v>0</v>
      </c>
      <c r="BB35" s="50">
        <v>0</v>
      </c>
      <c r="BC35" s="50">
        <v>0</v>
      </c>
      <c r="BD35" s="50">
        <v>0</v>
      </c>
      <c r="BE35" s="50">
        <v>0</v>
      </c>
      <c r="BF35" s="50">
        <v>0</v>
      </c>
      <c r="BG35" s="50">
        <v>0</v>
      </c>
      <c r="BH35" s="50">
        <v>0</v>
      </c>
      <c r="BI35" s="50">
        <v>0</v>
      </c>
      <c r="BJ35" s="50">
        <v>0</v>
      </c>
      <c r="BK35" s="50">
        <v>0</v>
      </c>
      <c r="BL35" s="50">
        <v>0</v>
      </c>
      <c r="BM35" s="50">
        <v>0</v>
      </c>
      <c r="BN35" s="50">
        <v>0</v>
      </c>
    </row>
    <row r="36" spans="1:66" ht="16.5" customHeight="1">
      <c r="A36" s="53">
        <v>27</v>
      </c>
      <c r="B36" s="52" t="s">
        <v>120</v>
      </c>
      <c r="C36" s="50">
        <f t="shared" si="0"/>
        <v>20199.3619</v>
      </c>
      <c r="D36" s="50">
        <f t="shared" si="1"/>
        <v>8629.150399999999</v>
      </c>
      <c r="E36" s="50">
        <f t="shared" si="2"/>
        <v>18186.1</v>
      </c>
      <c r="F36" s="50">
        <f t="shared" si="3"/>
        <v>7189.15</v>
      </c>
      <c r="G36" s="50">
        <f t="shared" si="4"/>
        <v>2013.2619</v>
      </c>
      <c r="H36" s="50">
        <f t="shared" si="5"/>
        <v>1440.0004</v>
      </c>
      <c r="I36" s="50">
        <v>13000</v>
      </c>
      <c r="J36" s="50">
        <v>6014.065</v>
      </c>
      <c r="K36" s="50">
        <v>0</v>
      </c>
      <c r="L36" s="50">
        <v>0</v>
      </c>
      <c r="M36" s="50">
        <v>3557.1</v>
      </c>
      <c r="N36" s="50">
        <v>1050.085</v>
      </c>
      <c r="O36" s="50">
        <v>820.1</v>
      </c>
      <c r="P36" s="50">
        <v>487.085</v>
      </c>
      <c r="Q36" s="50">
        <v>990</v>
      </c>
      <c r="R36" s="50">
        <v>480</v>
      </c>
      <c r="S36" s="50">
        <v>143</v>
      </c>
      <c r="T36" s="50">
        <v>66</v>
      </c>
      <c r="U36" s="50">
        <v>0</v>
      </c>
      <c r="V36" s="50">
        <v>0</v>
      </c>
      <c r="W36" s="50">
        <v>150</v>
      </c>
      <c r="X36" s="50">
        <v>0</v>
      </c>
      <c r="Y36" s="50">
        <v>0</v>
      </c>
      <c r="Z36" s="50">
        <v>0</v>
      </c>
      <c r="AA36" s="50">
        <v>1254</v>
      </c>
      <c r="AB36" s="50">
        <v>0</v>
      </c>
      <c r="AC36" s="50">
        <v>150</v>
      </c>
      <c r="AD36" s="50">
        <v>17</v>
      </c>
      <c r="AE36" s="50">
        <v>0</v>
      </c>
      <c r="AF36" s="50">
        <v>0</v>
      </c>
      <c r="AG36" s="50">
        <v>0</v>
      </c>
      <c r="AH36" s="50">
        <v>0</v>
      </c>
      <c r="AI36" s="50">
        <v>0</v>
      </c>
      <c r="AJ36" s="50">
        <v>0</v>
      </c>
      <c r="AK36" s="50">
        <v>0</v>
      </c>
      <c r="AL36" s="50">
        <v>0</v>
      </c>
      <c r="AM36" s="50">
        <v>0</v>
      </c>
      <c r="AN36" s="50">
        <v>0</v>
      </c>
      <c r="AO36" s="50">
        <v>650</v>
      </c>
      <c r="AP36" s="50">
        <v>50</v>
      </c>
      <c r="AQ36" s="50">
        <f t="shared" si="6"/>
        <v>979</v>
      </c>
      <c r="AR36" s="50">
        <f t="shared" si="7"/>
        <v>75</v>
      </c>
      <c r="AS36" s="50">
        <v>979</v>
      </c>
      <c r="AT36" s="50">
        <v>75</v>
      </c>
      <c r="AU36" s="50">
        <v>0</v>
      </c>
      <c r="AV36" s="50">
        <v>0</v>
      </c>
      <c r="AW36" s="50">
        <v>904</v>
      </c>
      <c r="AX36" s="50">
        <v>0</v>
      </c>
      <c r="AY36" s="50">
        <v>0</v>
      </c>
      <c r="AZ36" s="50">
        <v>0</v>
      </c>
      <c r="BA36" s="50">
        <v>0</v>
      </c>
      <c r="BB36" s="50">
        <v>0</v>
      </c>
      <c r="BC36" s="50">
        <v>1383.2619</v>
      </c>
      <c r="BD36" s="50">
        <v>815.5004</v>
      </c>
      <c r="BE36" s="50">
        <v>630</v>
      </c>
      <c r="BF36" s="50">
        <v>624.5</v>
      </c>
      <c r="BG36" s="50">
        <v>0</v>
      </c>
      <c r="BH36" s="50">
        <v>0</v>
      </c>
      <c r="BI36" s="50">
        <v>0</v>
      </c>
      <c r="BJ36" s="50">
        <v>0</v>
      </c>
      <c r="BK36" s="50">
        <v>0</v>
      </c>
      <c r="BL36" s="50">
        <v>0</v>
      </c>
      <c r="BM36" s="50">
        <v>0</v>
      </c>
      <c r="BN36" s="50">
        <v>0</v>
      </c>
    </row>
    <row r="37" spans="1:66" ht="16.5" customHeight="1">
      <c r="A37" s="53">
        <v>28</v>
      </c>
      <c r="B37" s="52" t="s">
        <v>121</v>
      </c>
      <c r="C37" s="50">
        <f t="shared" si="0"/>
        <v>85161.4</v>
      </c>
      <c r="D37" s="50">
        <f t="shared" si="1"/>
        <v>36829.058000000005</v>
      </c>
      <c r="E37" s="50">
        <f t="shared" si="2"/>
        <v>77416</v>
      </c>
      <c r="F37" s="50">
        <f t="shared" si="3"/>
        <v>29369.358</v>
      </c>
      <c r="G37" s="50">
        <f t="shared" si="4"/>
        <v>13245.4</v>
      </c>
      <c r="H37" s="50">
        <f t="shared" si="5"/>
        <v>12959.7</v>
      </c>
      <c r="I37" s="50">
        <v>45584</v>
      </c>
      <c r="J37" s="50">
        <v>16565.207</v>
      </c>
      <c r="K37" s="50">
        <v>0</v>
      </c>
      <c r="L37" s="50">
        <v>0</v>
      </c>
      <c r="M37" s="50">
        <v>14638.8</v>
      </c>
      <c r="N37" s="50">
        <v>2176.151</v>
      </c>
      <c r="O37" s="50">
        <v>2500</v>
      </c>
      <c r="P37" s="50">
        <v>496.251</v>
      </c>
      <c r="Q37" s="50">
        <v>0</v>
      </c>
      <c r="R37" s="50">
        <v>0</v>
      </c>
      <c r="S37" s="50">
        <v>723.8</v>
      </c>
      <c r="T37" s="50">
        <v>58.5</v>
      </c>
      <c r="U37" s="50">
        <v>600</v>
      </c>
      <c r="V37" s="50">
        <v>159.5</v>
      </c>
      <c r="W37" s="50">
        <v>2960</v>
      </c>
      <c r="X37" s="50">
        <v>464.4</v>
      </c>
      <c r="Y37" s="50">
        <v>1900</v>
      </c>
      <c r="Z37" s="50">
        <v>320</v>
      </c>
      <c r="AA37" s="50">
        <v>4980</v>
      </c>
      <c r="AB37" s="50">
        <v>452</v>
      </c>
      <c r="AC37" s="50">
        <v>2670</v>
      </c>
      <c r="AD37" s="50">
        <v>545.5</v>
      </c>
      <c r="AE37" s="50">
        <v>0</v>
      </c>
      <c r="AF37" s="50">
        <v>0</v>
      </c>
      <c r="AG37" s="50">
        <v>0</v>
      </c>
      <c r="AH37" s="50">
        <v>0</v>
      </c>
      <c r="AI37" s="50">
        <v>0</v>
      </c>
      <c r="AJ37" s="50">
        <v>0</v>
      </c>
      <c r="AK37" s="50">
        <v>4500</v>
      </c>
      <c r="AL37" s="50">
        <v>4500</v>
      </c>
      <c r="AM37" s="50">
        <v>0</v>
      </c>
      <c r="AN37" s="50">
        <v>0</v>
      </c>
      <c r="AO37" s="50">
        <v>1550</v>
      </c>
      <c r="AP37" s="50">
        <v>152</v>
      </c>
      <c r="AQ37" s="50">
        <f t="shared" si="6"/>
        <v>5643.200000000001</v>
      </c>
      <c r="AR37" s="50">
        <f t="shared" si="7"/>
        <v>476</v>
      </c>
      <c r="AS37" s="50">
        <v>11143.2</v>
      </c>
      <c r="AT37" s="50">
        <v>5976</v>
      </c>
      <c r="AU37" s="50">
        <v>0</v>
      </c>
      <c r="AV37" s="50">
        <v>0</v>
      </c>
      <c r="AW37" s="50">
        <v>10543.2</v>
      </c>
      <c r="AX37" s="50">
        <v>5500</v>
      </c>
      <c r="AY37" s="50">
        <v>0</v>
      </c>
      <c r="AZ37" s="50">
        <v>0</v>
      </c>
      <c r="BA37" s="50">
        <v>5500</v>
      </c>
      <c r="BB37" s="50">
        <v>5500</v>
      </c>
      <c r="BC37" s="50">
        <v>4265.4</v>
      </c>
      <c r="BD37" s="50">
        <v>4149.7</v>
      </c>
      <c r="BE37" s="50">
        <v>8980</v>
      </c>
      <c r="BF37" s="50">
        <v>8980</v>
      </c>
      <c r="BG37" s="50">
        <v>0</v>
      </c>
      <c r="BH37" s="50">
        <v>0</v>
      </c>
      <c r="BI37" s="50">
        <v>0</v>
      </c>
      <c r="BJ37" s="50">
        <v>0</v>
      </c>
      <c r="BK37" s="50">
        <v>0</v>
      </c>
      <c r="BL37" s="50">
        <v>-170</v>
      </c>
      <c r="BM37" s="50">
        <v>0</v>
      </c>
      <c r="BN37" s="50">
        <v>0</v>
      </c>
    </row>
    <row r="38" spans="1:66" ht="16.5" customHeight="1">
      <c r="A38" s="53">
        <v>29</v>
      </c>
      <c r="B38" s="52" t="s">
        <v>122</v>
      </c>
      <c r="C38" s="50">
        <f t="shared" si="0"/>
        <v>0</v>
      </c>
      <c r="D38" s="50">
        <f t="shared" si="1"/>
        <v>0</v>
      </c>
      <c r="E38" s="50">
        <f t="shared" si="2"/>
        <v>0</v>
      </c>
      <c r="F38" s="50">
        <f t="shared" si="3"/>
        <v>0</v>
      </c>
      <c r="G38" s="50">
        <f t="shared" si="4"/>
        <v>0</v>
      </c>
      <c r="H38" s="50">
        <f t="shared" si="5"/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50">
        <v>0</v>
      </c>
      <c r="T38" s="50">
        <v>0</v>
      </c>
      <c r="U38" s="50">
        <v>0</v>
      </c>
      <c r="V38" s="50">
        <v>0</v>
      </c>
      <c r="W38" s="50">
        <v>0</v>
      </c>
      <c r="X38" s="50">
        <v>0</v>
      </c>
      <c r="Y38" s="50">
        <v>0</v>
      </c>
      <c r="Z38" s="50">
        <v>0</v>
      </c>
      <c r="AA38" s="50">
        <v>0</v>
      </c>
      <c r="AB38" s="50">
        <v>0</v>
      </c>
      <c r="AC38" s="50">
        <v>0</v>
      </c>
      <c r="AD38" s="50">
        <v>0</v>
      </c>
      <c r="AE38" s="50">
        <v>0</v>
      </c>
      <c r="AF38" s="50">
        <v>0</v>
      </c>
      <c r="AG38" s="50">
        <v>0</v>
      </c>
      <c r="AH38" s="50">
        <v>0</v>
      </c>
      <c r="AI38" s="50">
        <v>0</v>
      </c>
      <c r="AJ38" s="50">
        <v>0</v>
      </c>
      <c r="AK38" s="50">
        <v>0</v>
      </c>
      <c r="AL38" s="50">
        <v>0</v>
      </c>
      <c r="AM38" s="50">
        <v>0</v>
      </c>
      <c r="AN38" s="50">
        <v>0</v>
      </c>
      <c r="AO38" s="50">
        <v>0</v>
      </c>
      <c r="AP38" s="50">
        <v>0</v>
      </c>
      <c r="AQ38" s="50">
        <f t="shared" si="6"/>
        <v>0</v>
      </c>
      <c r="AR38" s="50">
        <f t="shared" si="7"/>
        <v>0</v>
      </c>
      <c r="AS38" s="50">
        <v>0</v>
      </c>
      <c r="AT38" s="50">
        <v>0</v>
      </c>
      <c r="AU38" s="50">
        <v>0</v>
      </c>
      <c r="AV38" s="50">
        <v>0</v>
      </c>
      <c r="AW38" s="50">
        <v>0</v>
      </c>
      <c r="AX38" s="50">
        <v>0</v>
      </c>
      <c r="AY38" s="50">
        <v>0</v>
      </c>
      <c r="AZ38" s="50">
        <v>0</v>
      </c>
      <c r="BA38" s="50">
        <v>0</v>
      </c>
      <c r="BB38" s="50">
        <v>0</v>
      </c>
      <c r="BC38" s="50">
        <v>0</v>
      </c>
      <c r="BD38" s="50">
        <v>0</v>
      </c>
      <c r="BE38" s="50">
        <v>0</v>
      </c>
      <c r="BF38" s="50">
        <v>0</v>
      </c>
      <c r="BG38" s="50">
        <v>0</v>
      </c>
      <c r="BH38" s="50">
        <v>0</v>
      </c>
      <c r="BI38" s="50">
        <v>0</v>
      </c>
      <c r="BJ38" s="50">
        <v>0</v>
      </c>
      <c r="BK38" s="50">
        <v>0</v>
      </c>
      <c r="BL38" s="50">
        <v>0</v>
      </c>
      <c r="BM38" s="50">
        <v>0</v>
      </c>
      <c r="BN38" s="50">
        <v>0</v>
      </c>
    </row>
    <row r="39" spans="1:66" ht="16.5" customHeight="1">
      <c r="A39" s="53">
        <v>30</v>
      </c>
      <c r="B39" s="52" t="s">
        <v>123</v>
      </c>
      <c r="C39" s="50">
        <f t="shared" si="0"/>
        <v>33546</v>
      </c>
      <c r="D39" s="50">
        <f t="shared" si="1"/>
        <v>13073.398000000001</v>
      </c>
      <c r="E39" s="50">
        <f t="shared" si="2"/>
        <v>29066.4</v>
      </c>
      <c r="F39" s="50">
        <f t="shared" si="3"/>
        <v>10201.398000000001</v>
      </c>
      <c r="G39" s="50">
        <f t="shared" si="4"/>
        <v>4479.6</v>
      </c>
      <c r="H39" s="50">
        <f t="shared" si="5"/>
        <v>2872</v>
      </c>
      <c r="I39" s="50">
        <v>13000</v>
      </c>
      <c r="J39" s="50">
        <v>5144.398</v>
      </c>
      <c r="K39" s="50">
        <v>0</v>
      </c>
      <c r="L39" s="50">
        <v>0</v>
      </c>
      <c r="M39" s="50">
        <v>13400</v>
      </c>
      <c r="N39" s="50">
        <v>4607</v>
      </c>
      <c r="O39" s="50">
        <v>1400</v>
      </c>
      <c r="P39" s="50">
        <v>730</v>
      </c>
      <c r="Q39" s="50">
        <v>2900</v>
      </c>
      <c r="R39" s="50">
        <v>830</v>
      </c>
      <c r="S39" s="50">
        <v>300</v>
      </c>
      <c r="T39" s="50">
        <v>125</v>
      </c>
      <c r="U39" s="50">
        <v>350</v>
      </c>
      <c r="V39" s="50">
        <v>189</v>
      </c>
      <c r="W39" s="50">
        <v>1700</v>
      </c>
      <c r="X39" s="50">
        <v>443</v>
      </c>
      <c r="Y39" s="50">
        <v>800</v>
      </c>
      <c r="Z39" s="50">
        <v>350</v>
      </c>
      <c r="AA39" s="50">
        <v>3900</v>
      </c>
      <c r="AB39" s="50">
        <v>1230</v>
      </c>
      <c r="AC39" s="50">
        <v>2050</v>
      </c>
      <c r="AD39" s="50">
        <v>810</v>
      </c>
      <c r="AE39" s="50">
        <v>0</v>
      </c>
      <c r="AF39" s="50">
        <v>0</v>
      </c>
      <c r="AG39" s="50">
        <v>0</v>
      </c>
      <c r="AH39" s="50">
        <v>0</v>
      </c>
      <c r="AI39" s="50">
        <v>0</v>
      </c>
      <c r="AJ39" s="50">
        <v>0</v>
      </c>
      <c r="AK39" s="50">
        <v>0</v>
      </c>
      <c r="AL39" s="50">
        <v>0</v>
      </c>
      <c r="AM39" s="50">
        <v>0</v>
      </c>
      <c r="AN39" s="50">
        <v>0</v>
      </c>
      <c r="AO39" s="50">
        <v>800</v>
      </c>
      <c r="AP39" s="50">
        <v>450</v>
      </c>
      <c r="AQ39" s="50">
        <f t="shared" si="6"/>
        <v>1866.4</v>
      </c>
      <c r="AR39" s="50">
        <f t="shared" si="7"/>
        <v>0</v>
      </c>
      <c r="AS39" s="50">
        <v>1866.4</v>
      </c>
      <c r="AT39" s="50">
        <v>0</v>
      </c>
      <c r="AU39" s="50">
        <v>0</v>
      </c>
      <c r="AV39" s="50">
        <v>0</v>
      </c>
      <c r="AW39" s="50">
        <v>1866.4</v>
      </c>
      <c r="AX39" s="50">
        <v>0</v>
      </c>
      <c r="AY39" s="50">
        <v>0</v>
      </c>
      <c r="AZ39" s="50">
        <v>0</v>
      </c>
      <c r="BA39" s="50">
        <v>0</v>
      </c>
      <c r="BB39" s="50">
        <v>0</v>
      </c>
      <c r="BC39" s="50">
        <v>879.6</v>
      </c>
      <c r="BD39" s="50">
        <v>0</v>
      </c>
      <c r="BE39" s="50">
        <v>3600</v>
      </c>
      <c r="BF39" s="50">
        <v>2872</v>
      </c>
      <c r="BG39" s="50">
        <v>0</v>
      </c>
      <c r="BH39" s="50">
        <v>0</v>
      </c>
      <c r="BI39" s="50">
        <v>0</v>
      </c>
      <c r="BJ39" s="50">
        <v>0</v>
      </c>
      <c r="BK39" s="50">
        <v>0</v>
      </c>
      <c r="BL39" s="50">
        <v>0</v>
      </c>
      <c r="BM39" s="50">
        <v>0</v>
      </c>
      <c r="BN39" s="50">
        <v>0</v>
      </c>
    </row>
    <row r="40" spans="1:66" ht="16.5" customHeight="1">
      <c r="A40" s="53">
        <v>31</v>
      </c>
      <c r="B40" s="52" t="s">
        <v>124</v>
      </c>
      <c r="C40" s="50">
        <f t="shared" si="0"/>
        <v>18877.2</v>
      </c>
      <c r="D40" s="50">
        <f t="shared" si="1"/>
        <v>8098.26</v>
      </c>
      <c r="E40" s="50">
        <f t="shared" si="2"/>
        <v>18500.9</v>
      </c>
      <c r="F40" s="50">
        <f t="shared" si="3"/>
        <v>7721.96</v>
      </c>
      <c r="G40" s="50">
        <f t="shared" si="4"/>
        <v>376.3</v>
      </c>
      <c r="H40" s="50">
        <f t="shared" si="5"/>
        <v>376.3</v>
      </c>
      <c r="I40" s="50">
        <v>11164</v>
      </c>
      <c r="J40" s="50">
        <v>5527.96</v>
      </c>
      <c r="K40" s="50">
        <v>0</v>
      </c>
      <c r="L40" s="50">
        <v>0</v>
      </c>
      <c r="M40" s="50">
        <v>5280</v>
      </c>
      <c r="N40" s="50">
        <v>1355</v>
      </c>
      <c r="O40" s="50">
        <v>500</v>
      </c>
      <c r="P40" s="50">
        <v>300</v>
      </c>
      <c r="Q40" s="50">
        <v>965</v>
      </c>
      <c r="R40" s="50">
        <v>355</v>
      </c>
      <c r="S40" s="50">
        <v>300</v>
      </c>
      <c r="T40" s="50">
        <v>15</v>
      </c>
      <c r="U40" s="50">
        <v>0</v>
      </c>
      <c r="V40" s="50">
        <v>0</v>
      </c>
      <c r="W40" s="50">
        <v>1615</v>
      </c>
      <c r="X40" s="50">
        <v>360</v>
      </c>
      <c r="Y40" s="50">
        <v>1500</v>
      </c>
      <c r="Z40" s="50">
        <v>345</v>
      </c>
      <c r="AA40" s="50">
        <v>1200</v>
      </c>
      <c r="AB40" s="50">
        <v>100</v>
      </c>
      <c r="AC40" s="50">
        <v>700</v>
      </c>
      <c r="AD40" s="50">
        <v>225</v>
      </c>
      <c r="AE40" s="50">
        <v>0</v>
      </c>
      <c r="AF40" s="50">
        <v>0</v>
      </c>
      <c r="AG40" s="50">
        <v>0</v>
      </c>
      <c r="AH40" s="50">
        <v>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50">
        <v>600</v>
      </c>
      <c r="AP40" s="50">
        <v>300</v>
      </c>
      <c r="AQ40" s="50">
        <f t="shared" si="6"/>
        <v>1456.9</v>
      </c>
      <c r="AR40" s="50">
        <f t="shared" si="7"/>
        <v>539</v>
      </c>
      <c r="AS40" s="50">
        <v>1456.9</v>
      </c>
      <c r="AT40" s="50">
        <v>539</v>
      </c>
      <c r="AU40" s="50">
        <v>0</v>
      </c>
      <c r="AV40" s="50">
        <v>0</v>
      </c>
      <c r="AW40" s="50">
        <v>1447.9</v>
      </c>
      <c r="AX40" s="50">
        <v>539</v>
      </c>
      <c r="AY40" s="50">
        <v>0</v>
      </c>
      <c r="AZ40" s="50">
        <v>0</v>
      </c>
      <c r="BA40" s="50">
        <v>0</v>
      </c>
      <c r="BB40" s="50">
        <v>0</v>
      </c>
      <c r="BC40" s="50">
        <v>376.3</v>
      </c>
      <c r="BD40" s="50">
        <v>376.3</v>
      </c>
      <c r="BE40" s="50">
        <v>0</v>
      </c>
      <c r="BF40" s="50">
        <v>0</v>
      </c>
      <c r="BG40" s="50">
        <v>0</v>
      </c>
      <c r="BH40" s="50">
        <v>0</v>
      </c>
      <c r="BI40" s="50">
        <v>0</v>
      </c>
      <c r="BJ40" s="50">
        <v>0</v>
      </c>
      <c r="BK40" s="50">
        <v>0</v>
      </c>
      <c r="BL40" s="50">
        <v>0</v>
      </c>
      <c r="BM40" s="50">
        <v>0</v>
      </c>
      <c r="BN40" s="50">
        <v>0</v>
      </c>
    </row>
    <row r="41" spans="1:66" ht="16.5" customHeight="1">
      <c r="A41" s="53">
        <v>32</v>
      </c>
      <c r="B41" s="52" t="s">
        <v>125</v>
      </c>
      <c r="C41" s="50">
        <f t="shared" si="0"/>
        <v>34641.865300000005</v>
      </c>
      <c r="D41" s="50">
        <f t="shared" si="1"/>
        <v>15343.614000000001</v>
      </c>
      <c r="E41" s="50">
        <f t="shared" si="2"/>
        <v>17211.9</v>
      </c>
      <c r="F41" s="50">
        <f t="shared" si="3"/>
        <v>4908.6140000000005</v>
      </c>
      <c r="G41" s="50">
        <f t="shared" si="4"/>
        <v>17429.9653</v>
      </c>
      <c r="H41" s="50">
        <f t="shared" si="5"/>
        <v>10435</v>
      </c>
      <c r="I41" s="50">
        <v>8779</v>
      </c>
      <c r="J41" s="50">
        <v>3739.514</v>
      </c>
      <c r="K41" s="50">
        <v>0</v>
      </c>
      <c r="L41" s="50">
        <v>0</v>
      </c>
      <c r="M41" s="50">
        <v>4614.4</v>
      </c>
      <c r="N41" s="50">
        <v>867.1</v>
      </c>
      <c r="O41" s="50">
        <v>804.4</v>
      </c>
      <c r="P41" s="50">
        <v>314.3</v>
      </c>
      <c r="Q41" s="50">
        <v>0</v>
      </c>
      <c r="R41" s="50">
        <v>0</v>
      </c>
      <c r="S41" s="50">
        <v>250</v>
      </c>
      <c r="T41" s="50">
        <v>54</v>
      </c>
      <c r="U41" s="50">
        <v>120</v>
      </c>
      <c r="V41" s="50">
        <v>0</v>
      </c>
      <c r="W41" s="50">
        <v>1360</v>
      </c>
      <c r="X41" s="50">
        <v>27.65</v>
      </c>
      <c r="Y41" s="50">
        <v>1100</v>
      </c>
      <c r="Z41" s="50">
        <v>10</v>
      </c>
      <c r="AA41" s="50">
        <v>0</v>
      </c>
      <c r="AB41" s="50">
        <v>0</v>
      </c>
      <c r="AC41" s="50">
        <v>1050</v>
      </c>
      <c r="AD41" s="50">
        <v>196.15</v>
      </c>
      <c r="AE41" s="50">
        <v>0</v>
      </c>
      <c r="AF41" s="50">
        <v>0</v>
      </c>
      <c r="AG41" s="50">
        <v>0</v>
      </c>
      <c r="AH41" s="50">
        <v>0</v>
      </c>
      <c r="AI41" s="50">
        <v>0</v>
      </c>
      <c r="AJ41" s="50">
        <v>0</v>
      </c>
      <c r="AK41" s="50">
        <v>50</v>
      </c>
      <c r="AL41" s="50">
        <v>0</v>
      </c>
      <c r="AM41" s="50">
        <v>50</v>
      </c>
      <c r="AN41" s="50">
        <v>0</v>
      </c>
      <c r="AO41" s="50">
        <v>900</v>
      </c>
      <c r="AP41" s="50">
        <v>95</v>
      </c>
      <c r="AQ41" s="50">
        <f t="shared" si="6"/>
        <v>2868.5</v>
      </c>
      <c r="AR41" s="50">
        <f t="shared" si="7"/>
        <v>207</v>
      </c>
      <c r="AS41" s="50">
        <v>2868.5</v>
      </c>
      <c r="AT41" s="50">
        <v>207</v>
      </c>
      <c r="AU41" s="50">
        <v>0</v>
      </c>
      <c r="AV41" s="50">
        <v>0</v>
      </c>
      <c r="AW41" s="50">
        <v>2658.5</v>
      </c>
      <c r="AX41" s="50">
        <v>57</v>
      </c>
      <c r="AY41" s="50">
        <v>0</v>
      </c>
      <c r="AZ41" s="50">
        <v>0</v>
      </c>
      <c r="BA41" s="50">
        <v>0</v>
      </c>
      <c r="BB41" s="50">
        <v>0</v>
      </c>
      <c r="BC41" s="50">
        <v>6229.9653</v>
      </c>
      <c r="BD41" s="50">
        <v>0</v>
      </c>
      <c r="BE41" s="50">
        <v>11200</v>
      </c>
      <c r="BF41" s="50">
        <v>10435</v>
      </c>
      <c r="BG41" s="50">
        <v>0</v>
      </c>
      <c r="BH41" s="50">
        <v>0</v>
      </c>
      <c r="BI41" s="50">
        <v>0</v>
      </c>
      <c r="BJ41" s="50">
        <v>0</v>
      </c>
      <c r="BK41" s="50">
        <v>0</v>
      </c>
      <c r="BL41" s="50">
        <v>0</v>
      </c>
      <c r="BM41" s="50">
        <v>0</v>
      </c>
      <c r="BN41" s="50">
        <v>0</v>
      </c>
    </row>
    <row r="42" spans="1:66" ht="16.5" customHeight="1">
      <c r="A42" s="53">
        <v>33</v>
      </c>
      <c r="B42" s="52" t="s">
        <v>126</v>
      </c>
      <c r="C42" s="50">
        <f t="shared" si="0"/>
        <v>0</v>
      </c>
      <c r="D42" s="50">
        <f t="shared" si="1"/>
        <v>0</v>
      </c>
      <c r="E42" s="50">
        <f t="shared" si="2"/>
        <v>0</v>
      </c>
      <c r="F42" s="50">
        <f t="shared" si="3"/>
        <v>0</v>
      </c>
      <c r="G42" s="50">
        <f t="shared" si="4"/>
        <v>0</v>
      </c>
      <c r="H42" s="50">
        <f t="shared" si="5"/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0">
        <v>0</v>
      </c>
      <c r="V42" s="50">
        <v>0</v>
      </c>
      <c r="W42" s="50">
        <v>0</v>
      </c>
      <c r="X42" s="50">
        <v>0</v>
      </c>
      <c r="Y42" s="50">
        <v>0</v>
      </c>
      <c r="Z42" s="50">
        <v>0</v>
      </c>
      <c r="AA42" s="50">
        <v>0</v>
      </c>
      <c r="AB42" s="50">
        <v>0</v>
      </c>
      <c r="AC42" s="50">
        <v>0</v>
      </c>
      <c r="AD42" s="50">
        <v>0</v>
      </c>
      <c r="AE42" s="50">
        <v>0</v>
      </c>
      <c r="AF42" s="50">
        <v>0</v>
      </c>
      <c r="AG42" s="50">
        <v>0</v>
      </c>
      <c r="AH42" s="50">
        <v>0</v>
      </c>
      <c r="AI42" s="50">
        <v>0</v>
      </c>
      <c r="AJ42" s="50">
        <v>0</v>
      </c>
      <c r="AK42" s="50">
        <v>0</v>
      </c>
      <c r="AL42" s="50">
        <v>0</v>
      </c>
      <c r="AM42" s="50">
        <v>0</v>
      </c>
      <c r="AN42" s="50">
        <v>0</v>
      </c>
      <c r="AO42" s="50">
        <v>0</v>
      </c>
      <c r="AP42" s="50">
        <v>0</v>
      </c>
      <c r="AQ42" s="50">
        <f t="shared" si="6"/>
        <v>0</v>
      </c>
      <c r="AR42" s="50">
        <f t="shared" si="7"/>
        <v>0</v>
      </c>
      <c r="AS42" s="50">
        <v>0</v>
      </c>
      <c r="AT42" s="50">
        <v>0</v>
      </c>
      <c r="AU42" s="50">
        <v>0</v>
      </c>
      <c r="AV42" s="50">
        <v>0</v>
      </c>
      <c r="AW42" s="50">
        <v>0</v>
      </c>
      <c r="AX42" s="50">
        <v>0</v>
      </c>
      <c r="AY42" s="50">
        <v>0</v>
      </c>
      <c r="AZ42" s="50">
        <v>0</v>
      </c>
      <c r="BA42" s="50">
        <v>0</v>
      </c>
      <c r="BB42" s="50">
        <v>0</v>
      </c>
      <c r="BC42" s="50">
        <v>0</v>
      </c>
      <c r="BD42" s="50">
        <v>0</v>
      </c>
      <c r="BE42" s="50">
        <v>0</v>
      </c>
      <c r="BF42" s="50">
        <v>0</v>
      </c>
      <c r="BG42" s="50">
        <v>0</v>
      </c>
      <c r="BH42" s="50">
        <v>0</v>
      </c>
      <c r="BI42" s="50">
        <v>0</v>
      </c>
      <c r="BJ42" s="50">
        <v>0</v>
      </c>
      <c r="BK42" s="50">
        <v>0</v>
      </c>
      <c r="BL42" s="50">
        <v>0</v>
      </c>
      <c r="BM42" s="50">
        <v>0</v>
      </c>
      <c r="BN42" s="50">
        <v>0</v>
      </c>
    </row>
    <row r="43" spans="1:66" ht="16.5" customHeight="1">
      <c r="A43" s="53">
        <v>34</v>
      </c>
      <c r="B43" s="52" t="s">
        <v>127</v>
      </c>
      <c r="C43" s="50">
        <f t="shared" si="0"/>
        <v>0</v>
      </c>
      <c r="D43" s="50">
        <f t="shared" si="1"/>
        <v>0</v>
      </c>
      <c r="E43" s="50">
        <f t="shared" si="2"/>
        <v>0</v>
      </c>
      <c r="F43" s="50">
        <f t="shared" si="3"/>
        <v>0</v>
      </c>
      <c r="G43" s="50">
        <f t="shared" si="4"/>
        <v>0</v>
      </c>
      <c r="H43" s="50">
        <f t="shared" si="5"/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0">
        <v>0</v>
      </c>
      <c r="V43" s="50">
        <v>0</v>
      </c>
      <c r="W43" s="50">
        <v>0</v>
      </c>
      <c r="X43" s="50">
        <v>0</v>
      </c>
      <c r="Y43" s="50">
        <v>0</v>
      </c>
      <c r="Z43" s="50">
        <v>0</v>
      </c>
      <c r="AA43" s="50">
        <v>0</v>
      </c>
      <c r="AB43" s="50">
        <v>0</v>
      </c>
      <c r="AC43" s="50">
        <v>0</v>
      </c>
      <c r="AD43" s="50">
        <v>0</v>
      </c>
      <c r="AE43" s="50">
        <v>0</v>
      </c>
      <c r="AF43" s="50">
        <v>0</v>
      </c>
      <c r="AG43" s="50">
        <v>0</v>
      </c>
      <c r="AH43" s="50">
        <v>0</v>
      </c>
      <c r="AI43" s="50">
        <v>0</v>
      </c>
      <c r="AJ43" s="50">
        <v>0</v>
      </c>
      <c r="AK43" s="50">
        <v>0</v>
      </c>
      <c r="AL43" s="50">
        <v>0</v>
      </c>
      <c r="AM43" s="50">
        <v>0</v>
      </c>
      <c r="AN43" s="50">
        <v>0</v>
      </c>
      <c r="AO43" s="50">
        <v>0</v>
      </c>
      <c r="AP43" s="50">
        <v>0</v>
      </c>
      <c r="AQ43" s="50">
        <f t="shared" si="6"/>
        <v>0</v>
      </c>
      <c r="AR43" s="50">
        <f t="shared" si="7"/>
        <v>0</v>
      </c>
      <c r="AS43" s="50">
        <v>0</v>
      </c>
      <c r="AT43" s="50">
        <v>0</v>
      </c>
      <c r="AU43" s="50">
        <v>0</v>
      </c>
      <c r="AV43" s="50">
        <v>0</v>
      </c>
      <c r="AW43" s="50">
        <v>0</v>
      </c>
      <c r="AX43" s="50">
        <v>0</v>
      </c>
      <c r="AY43" s="50">
        <v>0</v>
      </c>
      <c r="AZ43" s="50">
        <v>0</v>
      </c>
      <c r="BA43" s="50">
        <v>0</v>
      </c>
      <c r="BB43" s="50">
        <v>0</v>
      </c>
      <c r="BC43" s="50">
        <v>0</v>
      </c>
      <c r="BD43" s="50">
        <v>0</v>
      </c>
      <c r="BE43" s="50">
        <v>0</v>
      </c>
      <c r="BF43" s="50">
        <v>0</v>
      </c>
      <c r="BG43" s="50">
        <v>0</v>
      </c>
      <c r="BH43" s="50">
        <v>0</v>
      </c>
      <c r="BI43" s="50">
        <v>0</v>
      </c>
      <c r="BJ43" s="50">
        <v>0</v>
      </c>
      <c r="BK43" s="50">
        <v>0</v>
      </c>
      <c r="BL43" s="50">
        <v>0</v>
      </c>
      <c r="BM43" s="50">
        <v>0</v>
      </c>
      <c r="BN43" s="50">
        <v>0</v>
      </c>
    </row>
    <row r="44" spans="1:66" ht="16.5" customHeight="1">
      <c r="A44" s="53">
        <v>35</v>
      </c>
      <c r="B44" s="52" t="s">
        <v>128</v>
      </c>
      <c r="C44" s="50">
        <f t="shared" si="0"/>
        <v>0</v>
      </c>
      <c r="D44" s="50">
        <f t="shared" si="1"/>
        <v>0</v>
      </c>
      <c r="E44" s="50">
        <f t="shared" si="2"/>
        <v>0</v>
      </c>
      <c r="F44" s="50">
        <f t="shared" si="3"/>
        <v>0</v>
      </c>
      <c r="G44" s="50">
        <f t="shared" si="4"/>
        <v>0</v>
      </c>
      <c r="H44" s="50">
        <f t="shared" si="5"/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0">
        <v>0</v>
      </c>
      <c r="T44" s="50">
        <v>0</v>
      </c>
      <c r="U44" s="50">
        <v>0</v>
      </c>
      <c r="V44" s="50">
        <v>0</v>
      </c>
      <c r="W44" s="50">
        <v>0</v>
      </c>
      <c r="X44" s="50">
        <v>0</v>
      </c>
      <c r="Y44" s="50">
        <v>0</v>
      </c>
      <c r="Z44" s="50">
        <v>0</v>
      </c>
      <c r="AA44" s="50">
        <v>0</v>
      </c>
      <c r="AB44" s="50">
        <v>0</v>
      </c>
      <c r="AC44" s="50">
        <v>0</v>
      </c>
      <c r="AD44" s="50">
        <v>0</v>
      </c>
      <c r="AE44" s="50">
        <v>0</v>
      </c>
      <c r="AF44" s="50">
        <v>0</v>
      </c>
      <c r="AG44" s="50">
        <v>0</v>
      </c>
      <c r="AH44" s="50">
        <v>0</v>
      </c>
      <c r="AI44" s="50">
        <v>0</v>
      </c>
      <c r="AJ44" s="50">
        <v>0</v>
      </c>
      <c r="AK44" s="50">
        <v>0</v>
      </c>
      <c r="AL44" s="50">
        <v>0</v>
      </c>
      <c r="AM44" s="50">
        <v>0</v>
      </c>
      <c r="AN44" s="50">
        <v>0</v>
      </c>
      <c r="AO44" s="50">
        <v>0</v>
      </c>
      <c r="AP44" s="50">
        <v>0</v>
      </c>
      <c r="AQ44" s="50">
        <f t="shared" si="6"/>
        <v>0</v>
      </c>
      <c r="AR44" s="50">
        <f t="shared" si="7"/>
        <v>0</v>
      </c>
      <c r="AS44" s="50">
        <v>0</v>
      </c>
      <c r="AT44" s="50">
        <v>0</v>
      </c>
      <c r="AU44" s="50">
        <v>0</v>
      </c>
      <c r="AV44" s="50">
        <v>0</v>
      </c>
      <c r="AW44" s="50">
        <v>0</v>
      </c>
      <c r="AX44" s="50">
        <v>0</v>
      </c>
      <c r="AY44" s="50">
        <v>0</v>
      </c>
      <c r="AZ44" s="50">
        <v>0</v>
      </c>
      <c r="BA44" s="50">
        <v>0</v>
      </c>
      <c r="BB44" s="50">
        <v>0</v>
      </c>
      <c r="BC44" s="50">
        <v>0</v>
      </c>
      <c r="BD44" s="50">
        <v>0</v>
      </c>
      <c r="BE44" s="50">
        <v>0</v>
      </c>
      <c r="BF44" s="50">
        <v>0</v>
      </c>
      <c r="BG44" s="50">
        <v>0</v>
      </c>
      <c r="BH44" s="50">
        <v>0</v>
      </c>
      <c r="BI44" s="50">
        <v>0</v>
      </c>
      <c r="BJ44" s="50">
        <v>0</v>
      </c>
      <c r="BK44" s="50">
        <v>0</v>
      </c>
      <c r="BL44" s="50">
        <v>0</v>
      </c>
      <c r="BM44" s="50">
        <v>0</v>
      </c>
      <c r="BN44" s="50">
        <v>0</v>
      </c>
    </row>
    <row r="45" spans="1:66" ht="16.5" customHeight="1">
      <c r="A45" s="53">
        <v>36</v>
      </c>
      <c r="B45" s="52" t="s">
        <v>129</v>
      </c>
      <c r="C45" s="50">
        <f t="shared" si="0"/>
        <v>26395.418500000003</v>
      </c>
      <c r="D45" s="50">
        <f t="shared" si="1"/>
        <v>12933.657</v>
      </c>
      <c r="E45" s="50">
        <f t="shared" si="2"/>
        <v>26391.500000000004</v>
      </c>
      <c r="F45" s="50">
        <f t="shared" si="3"/>
        <v>12933.657</v>
      </c>
      <c r="G45" s="50">
        <f t="shared" si="4"/>
        <v>3.9185</v>
      </c>
      <c r="H45" s="50">
        <f t="shared" si="5"/>
        <v>0</v>
      </c>
      <c r="I45" s="50">
        <v>12400</v>
      </c>
      <c r="J45" s="50">
        <v>6338.605</v>
      </c>
      <c r="K45" s="50">
        <v>0</v>
      </c>
      <c r="L45" s="50">
        <v>0</v>
      </c>
      <c r="M45" s="50">
        <v>6405.2</v>
      </c>
      <c r="N45" s="50">
        <v>2255.052</v>
      </c>
      <c r="O45" s="50">
        <v>800</v>
      </c>
      <c r="P45" s="50">
        <v>293</v>
      </c>
      <c r="Q45" s="50">
        <v>0</v>
      </c>
      <c r="R45" s="50">
        <v>0</v>
      </c>
      <c r="S45" s="50">
        <v>250</v>
      </c>
      <c r="T45" s="50">
        <v>78.752</v>
      </c>
      <c r="U45" s="50">
        <v>0</v>
      </c>
      <c r="V45" s="50">
        <v>0</v>
      </c>
      <c r="W45" s="50">
        <v>350</v>
      </c>
      <c r="X45" s="50">
        <v>30</v>
      </c>
      <c r="Y45" s="50">
        <v>150</v>
      </c>
      <c r="Z45" s="50">
        <v>0</v>
      </c>
      <c r="AA45" s="50">
        <v>1100</v>
      </c>
      <c r="AB45" s="50">
        <v>200</v>
      </c>
      <c r="AC45" s="50">
        <v>3055.2</v>
      </c>
      <c r="AD45" s="50">
        <v>1453.3</v>
      </c>
      <c r="AE45" s="50">
        <v>0</v>
      </c>
      <c r="AF45" s="50">
        <v>0</v>
      </c>
      <c r="AG45" s="50">
        <v>0</v>
      </c>
      <c r="AH45" s="50">
        <v>0</v>
      </c>
      <c r="AI45" s="50">
        <v>0</v>
      </c>
      <c r="AJ45" s="50">
        <v>0</v>
      </c>
      <c r="AK45" s="50">
        <v>4576.1</v>
      </c>
      <c r="AL45" s="50">
        <v>4000</v>
      </c>
      <c r="AM45" s="50">
        <v>0</v>
      </c>
      <c r="AN45" s="50">
        <v>0</v>
      </c>
      <c r="AO45" s="50">
        <v>1325</v>
      </c>
      <c r="AP45" s="50">
        <v>340</v>
      </c>
      <c r="AQ45" s="50">
        <f t="shared" si="6"/>
        <v>1685.2</v>
      </c>
      <c r="AR45" s="50">
        <f t="shared" si="7"/>
        <v>0</v>
      </c>
      <c r="AS45" s="50">
        <v>1685.2</v>
      </c>
      <c r="AT45" s="50">
        <v>0</v>
      </c>
      <c r="AU45" s="50">
        <v>0</v>
      </c>
      <c r="AV45" s="50">
        <v>0</v>
      </c>
      <c r="AW45" s="50">
        <v>1685.2</v>
      </c>
      <c r="AX45" s="50">
        <v>0</v>
      </c>
      <c r="AY45" s="50">
        <v>0</v>
      </c>
      <c r="AZ45" s="50">
        <v>0</v>
      </c>
      <c r="BA45" s="50">
        <v>0</v>
      </c>
      <c r="BB45" s="50">
        <v>0</v>
      </c>
      <c r="BC45" s="50">
        <v>0</v>
      </c>
      <c r="BD45" s="50">
        <v>0</v>
      </c>
      <c r="BE45" s="50">
        <v>3.9185</v>
      </c>
      <c r="BF45" s="50">
        <v>0</v>
      </c>
      <c r="BG45" s="50">
        <v>0</v>
      </c>
      <c r="BH45" s="50">
        <v>0</v>
      </c>
      <c r="BI45" s="50">
        <v>0</v>
      </c>
      <c r="BJ45" s="50">
        <v>0</v>
      </c>
      <c r="BK45" s="50">
        <v>0</v>
      </c>
      <c r="BL45" s="50">
        <v>0</v>
      </c>
      <c r="BM45" s="50">
        <v>0</v>
      </c>
      <c r="BN45" s="50">
        <v>0</v>
      </c>
    </row>
    <row r="46" spans="1:66" ht="16.5" customHeight="1">
      <c r="A46" s="53">
        <v>37</v>
      </c>
      <c r="B46" s="52" t="s">
        <v>130</v>
      </c>
      <c r="C46" s="50">
        <f t="shared" si="0"/>
        <v>44826.191600000006</v>
      </c>
      <c r="D46" s="50">
        <f t="shared" si="1"/>
        <v>12815.064</v>
      </c>
      <c r="E46" s="50">
        <f t="shared" si="2"/>
        <v>34246.4</v>
      </c>
      <c r="F46" s="50">
        <f t="shared" si="3"/>
        <v>12207.704</v>
      </c>
      <c r="G46" s="50">
        <f t="shared" si="4"/>
        <v>10579.7916</v>
      </c>
      <c r="H46" s="50">
        <f t="shared" si="5"/>
        <v>607.36</v>
      </c>
      <c r="I46" s="50">
        <v>14736.7</v>
      </c>
      <c r="J46" s="50">
        <v>6623.37</v>
      </c>
      <c r="K46" s="50">
        <v>0</v>
      </c>
      <c r="L46" s="50">
        <v>0</v>
      </c>
      <c r="M46" s="50">
        <v>15487.4</v>
      </c>
      <c r="N46" s="50">
        <v>3995.534</v>
      </c>
      <c r="O46" s="50">
        <v>3087.4</v>
      </c>
      <c r="P46" s="50">
        <v>1768.578</v>
      </c>
      <c r="Q46" s="50">
        <v>2400</v>
      </c>
      <c r="R46" s="50">
        <v>1000</v>
      </c>
      <c r="S46" s="50">
        <v>180</v>
      </c>
      <c r="T46" s="50">
        <v>67.852</v>
      </c>
      <c r="U46" s="50">
        <v>200</v>
      </c>
      <c r="V46" s="50">
        <v>117</v>
      </c>
      <c r="W46" s="50">
        <v>2035</v>
      </c>
      <c r="X46" s="50">
        <v>371.5</v>
      </c>
      <c r="Y46" s="50">
        <v>1800</v>
      </c>
      <c r="Z46" s="50">
        <v>306.7</v>
      </c>
      <c r="AA46" s="50">
        <v>6125</v>
      </c>
      <c r="AB46" s="50">
        <v>150</v>
      </c>
      <c r="AC46" s="50">
        <v>1200</v>
      </c>
      <c r="AD46" s="50">
        <v>501.204</v>
      </c>
      <c r="AE46" s="50">
        <v>0</v>
      </c>
      <c r="AF46" s="50">
        <v>0</v>
      </c>
      <c r="AG46" s="50">
        <v>0</v>
      </c>
      <c r="AH46" s="50">
        <v>0</v>
      </c>
      <c r="AI46" s="50">
        <v>0</v>
      </c>
      <c r="AJ46" s="50">
        <v>0</v>
      </c>
      <c r="AK46" s="50">
        <v>620</v>
      </c>
      <c r="AL46" s="50">
        <v>618.8</v>
      </c>
      <c r="AM46" s="50">
        <v>0</v>
      </c>
      <c r="AN46" s="50">
        <v>0</v>
      </c>
      <c r="AO46" s="50">
        <v>1425.2</v>
      </c>
      <c r="AP46" s="50">
        <v>820</v>
      </c>
      <c r="AQ46" s="50">
        <f t="shared" si="6"/>
        <v>1977.1</v>
      </c>
      <c r="AR46" s="50">
        <f t="shared" si="7"/>
        <v>150</v>
      </c>
      <c r="AS46" s="50">
        <v>1977.1</v>
      </c>
      <c r="AT46" s="50">
        <v>150</v>
      </c>
      <c r="AU46" s="50">
        <v>0</v>
      </c>
      <c r="AV46" s="50">
        <v>0</v>
      </c>
      <c r="AW46" s="50">
        <v>1767.1</v>
      </c>
      <c r="AX46" s="50">
        <v>0</v>
      </c>
      <c r="AY46" s="50">
        <v>0</v>
      </c>
      <c r="AZ46" s="50">
        <v>0</v>
      </c>
      <c r="BA46" s="50">
        <v>0</v>
      </c>
      <c r="BB46" s="50">
        <v>0</v>
      </c>
      <c r="BC46" s="50">
        <v>10249.7916</v>
      </c>
      <c r="BD46" s="50">
        <v>380</v>
      </c>
      <c r="BE46" s="50">
        <v>330</v>
      </c>
      <c r="BF46" s="50">
        <v>330</v>
      </c>
      <c r="BG46" s="50">
        <v>0</v>
      </c>
      <c r="BH46" s="50">
        <v>0</v>
      </c>
      <c r="BI46" s="50">
        <v>0</v>
      </c>
      <c r="BJ46" s="50">
        <v>0</v>
      </c>
      <c r="BK46" s="50">
        <v>0</v>
      </c>
      <c r="BL46" s="50">
        <v>-102.64</v>
      </c>
      <c r="BM46" s="50">
        <v>0</v>
      </c>
      <c r="BN46" s="50">
        <v>0</v>
      </c>
    </row>
    <row r="47" spans="1:66" ht="16.5" customHeight="1">
      <c r="A47" s="53">
        <v>38</v>
      </c>
      <c r="B47" s="52" t="s">
        <v>131</v>
      </c>
      <c r="C47" s="50">
        <f t="shared" si="0"/>
        <v>0</v>
      </c>
      <c r="D47" s="50">
        <f t="shared" si="1"/>
        <v>0</v>
      </c>
      <c r="E47" s="50">
        <f t="shared" si="2"/>
        <v>0</v>
      </c>
      <c r="F47" s="50">
        <f t="shared" si="3"/>
        <v>0</v>
      </c>
      <c r="G47" s="50">
        <f t="shared" si="4"/>
        <v>0</v>
      </c>
      <c r="H47" s="50">
        <f t="shared" si="5"/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0</v>
      </c>
      <c r="U47" s="50">
        <v>0</v>
      </c>
      <c r="V47" s="50">
        <v>0</v>
      </c>
      <c r="W47" s="50">
        <v>0</v>
      </c>
      <c r="X47" s="50">
        <v>0</v>
      </c>
      <c r="Y47" s="50">
        <v>0</v>
      </c>
      <c r="Z47" s="50">
        <v>0</v>
      </c>
      <c r="AA47" s="50">
        <v>0</v>
      </c>
      <c r="AB47" s="50">
        <v>0</v>
      </c>
      <c r="AC47" s="50">
        <v>0</v>
      </c>
      <c r="AD47" s="50">
        <v>0</v>
      </c>
      <c r="AE47" s="50">
        <v>0</v>
      </c>
      <c r="AF47" s="50">
        <v>0</v>
      </c>
      <c r="AG47" s="50">
        <v>0</v>
      </c>
      <c r="AH47" s="50">
        <v>0</v>
      </c>
      <c r="AI47" s="50">
        <v>0</v>
      </c>
      <c r="AJ47" s="50">
        <v>0</v>
      </c>
      <c r="AK47" s="50">
        <v>0</v>
      </c>
      <c r="AL47" s="50">
        <v>0</v>
      </c>
      <c r="AM47" s="50">
        <v>0</v>
      </c>
      <c r="AN47" s="50">
        <v>0</v>
      </c>
      <c r="AO47" s="50">
        <v>0</v>
      </c>
      <c r="AP47" s="50">
        <v>0</v>
      </c>
      <c r="AQ47" s="50">
        <f t="shared" si="6"/>
        <v>0</v>
      </c>
      <c r="AR47" s="50">
        <f t="shared" si="7"/>
        <v>0</v>
      </c>
      <c r="AS47" s="50">
        <v>0</v>
      </c>
      <c r="AT47" s="50">
        <v>0</v>
      </c>
      <c r="AU47" s="50">
        <v>0</v>
      </c>
      <c r="AV47" s="50">
        <v>0</v>
      </c>
      <c r="AW47" s="50">
        <v>0</v>
      </c>
      <c r="AX47" s="50">
        <v>0</v>
      </c>
      <c r="AY47" s="50">
        <v>0</v>
      </c>
      <c r="AZ47" s="50">
        <v>0</v>
      </c>
      <c r="BA47" s="50">
        <v>0</v>
      </c>
      <c r="BB47" s="50">
        <v>0</v>
      </c>
      <c r="BC47" s="50">
        <v>0</v>
      </c>
      <c r="BD47" s="50">
        <v>0</v>
      </c>
      <c r="BE47" s="50">
        <v>0</v>
      </c>
      <c r="BF47" s="50">
        <v>0</v>
      </c>
      <c r="BG47" s="50">
        <v>0</v>
      </c>
      <c r="BH47" s="50">
        <v>0</v>
      </c>
      <c r="BI47" s="50">
        <v>0</v>
      </c>
      <c r="BJ47" s="50">
        <v>0</v>
      </c>
      <c r="BK47" s="50">
        <v>0</v>
      </c>
      <c r="BL47" s="50">
        <v>0</v>
      </c>
      <c r="BM47" s="50">
        <v>0</v>
      </c>
      <c r="BN47" s="50">
        <v>0</v>
      </c>
    </row>
    <row r="48" spans="1:66" ht="16.5" customHeight="1">
      <c r="A48" s="53">
        <v>39</v>
      </c>
      <c r="B48" s="52" t="s">
        <v>132</v>
      </c>
      <c r="C48" s="50">
        <f t="shared" si="0"/>
        <v>0</v>
      </c>
      <c r="D48" s="50">
        <f t="shared" si="1"/>
        <v>0</v>
      </c>
      <c r="E48" s="50">
        <f t="shared" si="2"/>
        <v>0</v>
      </c>
      <c r="F48" s="50">
        <f t="shared" si="3"/>
        <v>0</v>
      </c>
      <c r="G48" s="50">
        <f t="shared" si="4"/>
        <v>0</v>
      </c>
      <c r="H48" s="50">
        <f t="shared" si="5"/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0">
        <v>0</v>
      </c>
      <c r="T48" s="50">
        <v>0</v>
      </c>
      <c r="U48" s="50">
        <v>0</v>
      </c>
      <c r="V48" s="50">
        <v>0</v>
      </c>
      <c r="W48" s="50">
        <v>0</v>
      </c>
      <c r="X48" s="50">
        <v>0</v>
      </c>
      <c r="Y48" s="50">
        <v>0</v>
      </c>
      <c r="Z48" s="50">
        <v>0</v>
      </c>
      <c r="AA48" s="50">
        <v>0</v>
      </c>
      <c r="AB48" s="50">
        <v>0</v>
      </c>
      <c r="AC48" s="50">
        <v>0</v>
      </c>
      <c r="AD48" s="50">
        <v>0</v>
      </c>
      <c r="AE48" s="50">
        <v>0</v>
      </c>
      <c r="AF48" s="50">
        <v>0</v>
      </c>
      <c r="AG48" s="50">
        <v>0</v>
      </c>
      <c r="AH48" s="50">
        <v>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50">
        <v>0</v>
      </c>
      <c r="AP48" s="50">
        <v>0</v>
      </c>
      <c r="AQ48" s="50">
        <f t="shared" si="6"/>
        <v>0</v>
      </c>
      <c r="AR48" s="50">
        <f t="shared" si="7"/>
        <v>0</v>
      </c>
      <c r="AS48" s="50">
        <v>0</v>
      </c>
      <c r="AT48" s="50">
        <v>0</v>
      </c>
      <c r="AU48" s="50">
        <v>0</v>
      </c>
      <c r="AV48" s="50">
        <v>0</v>
      </c>
      <c r="AW48" s="50">
        <v>0</v>
      </c>
      <c r="AX48" s="50">
        <v>0</v>
      </c>
      <c r="AY48" s="50">
        <v>0</v>
      </c>
      <c r="AZ48" s="50">
        <v>0</v>
      </c>
      <c r="BA48" s="50">
        <v>0</v>
      </c>
      <c r="BB48" s="50">
        <v>0</v>
      </c>
      <c r="BC48" s="50">
        <v>0</v>
      </c>
      <c r="BD48" s="50">
        <v>0</v>
      </c>
      <c r="BE48" s="50">
        <v>0</v>
      </c>
      <c r="BF48" s="50">
        <v>0</v>
      </c>
      <c r="BG48" s="50">
        <v>0</v>
      </c>
      <c r="BH48" s="50">
        <v>0</v>
      </c>
      <c r="BI48" s="50">
        <v>0</v>
      </c>
      <c r="BJ48" s="50">
        <v>0</v>
      </c>
      <c r="BK48" s="50">
        <v>0</v>
      </c>
      <c r="BL48" s="50">
        <v>0</v>
      </c>
      <c r="BM48" s="50">
        <v>0</v>
      </c>
      <c r="BN48" s="50">
        <v>0</v>
      </c>
    </row>
    <row r="49" spans="1:66" ht="16.5" customHeight="1">
      <c r="A49" s="53">
        <v>40</v>
      </c>
      <c r="B49" s="52" t="s">
        <v>133</v>
      </c>
      <c r="C49" s="50">
        <f t="shared" si="0"/>
        <v>0</v>
      </c>
      <c r="D49" s="50">
        <f t="shared" si="1"/>
        <v>0</v>
      </c>
      <c r="E49" s="50">
        <f t="shared" si="2"/>
        <v>0</v>
      </c>
      <c r="F49" s="50">
        <f t="shared" si="3"/>
        <v>0</v>
      </c>
      <c r="G49" s="50">
        <f t="shared" si="4"/>
        <v>0</v>
      </c>
      <c r="H49" s="50">
        <f t="shared" si="5"/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50">
        <v>0</v>
      </c>
      <c r="T49" s="50">
        <v>0</v>
      </c>
      <c r="U49" s="50">
        <v>0</v>
      </c>
      <c r="V49" s="50">
        <v>0</v>
      </c>
      <c r="W49" s="50">
        <v>0</v>
      </c>
      <c r="X49" s="50">
        <v>0</v>
      </c>
      <c r="Y49" s="50">
        <v>0</v>
      </c>
      <c r="Z49" s="50">
        <v>0</v>
      </c>
      <c r="AA49" s="50">
        <v>0</v>
      </c>
      <c r="AB49" s="50">
        <v>0</v>
      </c>
      <c r="AC49" s="50">
        <v>0</v>
      </c>
      <c r="AD49" s="50">
        <v>0</v>
      </c>
      <c r="AE49" s="50">
        <v>0</v>
      </c>
      <c r="AF49" s="50">
        <v>0</v>
      </c>
      <c r="AG49" s="50">
        <v>0</v>
      </c>
      <c r="AH49" s="50">
        <v>0</v>
      </c>
      <c r="AI49" s="50">
        <v>0</v>
      </c>
      <c r="AJ49" s="50">
        <v>0</v>
      </c>
      <c r="AK49" s="50">
        <v>0</v>
      </c>
      <c r="AL49" s="50">
        <v>0</v>
      </c>
      <c r="AM49" s="50">
        <v>0</v>
      </c>
      <c r="AN49" s="50">
        <v>0</v>
      </c>
      <c r="AO49" s="50">
        <v>0</v>
      </c>
      <c r="AP49" s="50">
        <v>0</v>
      </c>
      <c r="AQ49" s="50">
        <f t="shared" si="6"/>
        <v>0</v>
      </c>
      <c r="AR49" s="50">
        <f t="shared" si="7"/>
        <v>0</v>
      </c>
      <c r="AS49" s="50">
        <v>0</v>
      </c>
      <c r="AT49" s="50">
        <v>0</v>
      </c>
      <c r="AU49" s="50">
        <v>0</v>
      </c>
      <c r="AV49" s="50">
        <v>0</v>
      </c>
      <c r="AW49" s="50">
        <v>0</v>
      </c>
      <c r="AX49" s="50">
        <v>0</v>
      </c>
      <c r="AY49" s="50">
        <v>0</v>
      </c>
      <c r="AZ49" s="50">
        <v>0</v>
      </c>
      <c r="BA49" s="50">
        <v>0</v>
      </c>
      <c r="BB49" s="50">
        <v>0</v>
      </c>
      <c r="BC49" s="50">
        <v>0</v>
      </c>
      <c r="BD49" s="50">
        <v>0</v>
      </c>
      <c r="BE49" s="50">
        <v>0</v>
      </c>
      <c r="BF49" s="50">
        <v>0</v>
      </c>
      <c r="BG49" s="50">
        <v>0</v>
      </c>
      <c r="BH49" s="50">
        <v>0</v>
      </c>
      <c r="BI49" s="50">
        <v>0</v>
      </c>
      <c r="BJ49" s="50">
        <v>0</v>
      </c>
      <c r="BK49" s="50">
        <v>0</v>
      </c>
      <c r="BL49" s="50">
        <v>0</v>
      </c>
      <c r="BM49" s="50">
        <v>0</v>
      </c>
      <c r="BN49" s="50">
        <v>0</v>
      </c>
    </row>
    <row r="50" spans="1:66" ht="16.5" customHeight="1">
      <c r="A50" s="53">
        <v>41</v>
      </c>
      <c r="B50" s="52" t="s">
        <v>134</v>
      </c>
      <c r="C50" s="50">
        <f t="shared" si="0"/>
        <v>0</v>
      </c>
      <c r="D50" s="50">
        <f t="shared" si="1"/>
        <v>0</v>
      </c>
      <c r="E50" s="50">
        <f t="shared" si="2"/>
        <v>0</v>
      </c>
      <c r="F50" s="50">
        <f t="shared" si="3"/>
        <v>0</v>
      </c>
      <c r="G50" s="50">
        <f t="shared" si="4"/>
        <v>0</v>
      </c>
      <c r="H50" s="50">
        <f t="shared" si="5"/>
        <v>0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50">
        <v>0</v>
      </c>
      <c r="U50" s="50">
        <v>0</v>
      </c>
      <c r="V50" s="50">
        <v>0</v>
      </c>
      <c r="W50" s="50">
        <v>0</v>
      </c>
      <c r="X50" s="50">
        <v>0</v>
      </c>
      <c r="Y50" s="50">
        <v>0</v>
      </c>
      <c r="Z50" s="50">
        <v>0</v>
      </c>
      <c r="AA50" s="50">
        <v>0</v>
      </c>
      <c r="AB50" s="50">
        <v>0</v>
      </c>
      <c r="AC50" s="50">
        <v>0</v>
      </c>
      <c r="AD50" s="50">
        <v>0</v>
      </c>
      <c r="AE50" s="50">
        <v>0</v>
      </c>
      <c r="AF50" s="50">
        <v>0</v>
      </c>
      <c r="AG50" s="50">
        <v>0</v>
      </c>
      <c r="AH50" s="50">
        <v>0</v>
      </c>
      <c r="AI50" s="50">
        <v>0</v>
      </c>
      <c r="AJ50" s="50">
        <v>0</v>
      </c>
      <c r="AK50" s="50">
        <v>0</v>
      </c>
      <c r="AL50" s="50">
        <v>0</v>
      </c>
      <c r="AM50" s="50">
        <v>0</v>
      </c>
      <c r="AN50" s="50">
        <v>0</v>
      </c>
      <c r="AO50" s="50">
        <v>0</v>
      </c>
      <c r="AP50" s="50">
        <v>0</v>
      </c>
      <c r="AQ50" s="50">
        <f t="shared" si="6"/>
        <v>0</v>
      </c>
      <c r="AR50" s="50">
        <f t="shared" si="7"/>
        <v>0</v>
      </c>
      <c r="AS50" s="50">
        <v>0</v>
      </c>
      <c r="AT50" s="50">
        <v>0</v>
      </c>
      <c r="AU50" s="50">
        <v>0</v>
      </c>
      <c r="AV50" s="50">
        <v>0</v>
      </c>
      <c r="AW50" s="50">
        <v>0</v>
      </c>
      <c r="AX50" s="50">
        <v>0</v>
      </c>
      <c r="AY50" s="50">
        <v>0</v>
      </c>
      <c r="AZ50" s="50">
        <v>0</v>
      </c>
      <c r="BA50" s="50">
        <v>0</v>
      </c>
      <c r="BB50" s="50">
        <v>0</v>
      </c>
      <c r="BC50" s="50">
        <v>0</v>
      </c>
      <c r="BD50" s="50">
        <v>0</v>
      </c>
      <c r="BE50" s="50">
        <v>0</v>
      </c>
      <c r="BF50" s="50">
        <v>0</v>
      </c>
      <c r="BG50" s="50">
        <v>0</v>
      </c>
      <c r="BH50" s="50">
        <v>0</v>
      </c>
      <c r="BI50" s="50">
        <v>0</v>
      </c>
      <c r="BJ50" s="50">
        <v>0</v>
      </c>
      <c r="BK50" s="50">
        <v>0</v>
      </c>
      <c r="BL50" s="50">
        <v>0</v>
      </c>
      <c r="BM50" s="50">
        <v>0</v>
      </c>
      <c r="BN50" s="50">
        <v>0</v>
      </c>
    </row>
    <row r="51" spans="1:66" ht="16.5" customHeight="1">
      <c r="A51" s="53">
        <v>42</v>
      </c>
      <c r="B51" s="52" t="s">
        <v>135</v>
      </c>
      <c r="C51" s="50">
        <f t="shared" si="0"/>
        <v>25573.19</v>
      </c>
      <c r="D51" s="50">
        <f t="shared" si="1"/>
        <v>10640.644</v>
      </c>
      <c r="E51" s="50">
        <f t="shared" si="2"/>
        <v>25573.19</v>
      </c>
      <c r="F51" s="50">
        <f t="shared" si="3"/>
        <v>10640.644</v>
      </c>
      <c r="G51" s="50">
        <f t="shared" si="4"/>
        <v>0</v>
      </c>
      <c r="H51" s="50">
        <f t="shared" si="5"/>
        <v>0</v>
      </c>
      <c r="I51" s="50">
        <v>14870</v>
      </c>
      <c r="J51" s="50">
        <v>7364.348</v>
      </c>
      <c r="K51" s="50">
        <v>0</v>
      </c>
      <c r="L51" s="50">
        <v>0</v>
      </c>
      <c r="M51" s="50">
        <v>4900</v>
      </c>
      <c r="N51" s="50">
        <v>2476.296</v>
      </c>
      <c r="O51" s="50">
        <v>600</v>
      </c>
      <c r="P51" s="50">
        <v>298</v>
      </c>
      <c r="Q51" s="50">
        <v>1300</v>
      </c>
      <c r="R51" s="50">
        <v>996.996</v>
      </c>
      <c r="S51" s="50">
        <v>250</v>
      </c>
      <c r="T51" s="50">
        <v>124.8</v>
      </c>
      <c r="U51" s="50">
        <v>100</v>
      </c>
      <c r="V51" s="50">
        <v>0</v>
      </c>
      <c r="W51" s="50">
        <v>550</v>
      </c>
      <c r="X51" s="50">
        <v>251.9</v>
      </c>
      <c r="Y51" s="50">
        <v>500</v>
      </c>
      <c r="Z51" s="50">
        <v>237.5</v>
      </c>
      <c r="AA51" s="50">
        <v>120</v>
      </c>
      <c r="AB51" s="50">
        <v>10</v>
      </c>
      <c r="AC51" s="50">
        <v>1745</v>
      </c>
      <c r="AD51" s="50">
        <v>794.6</v>
      </c>
      <c r="AE51" s="50">
        <v>0</v>
      </c>
      <c r="AF51" s="50">
        <v>0</v>
      </c>
      <c r="AG51" s="50">
        <v>0</v>
      </c>
      <c r="AH51" s="50">
        <v>0</v>
      </c>
      <c r="AI51" s="50">
        <v>0</v>
      </c>
      <c r="AJ51" s="50">
        <v>0</v>
      </c>
      <c r="AK51" s="50">
        <v>1915</v>
      </c>
      <c r="AL51" s="50">
        <v>0</v>
      </c>
      <c r="AM51" s="50">
        <v>0</v>
      </c>
      <c r="AN51" s="50">
        <v>0</v>
      </c>
      <c r="AO51" s="50">
        <v>1400</v>
      </c>
      <c r="AP51" s="50">
        <v>800</v>
      </c>
      <c r="AQ51" s="50">
        <f t="shared" si="6"/>
        <v>2488.19</v>
      </c>
      <c r="AR51" s="50">
        <f t="shared" si="7"/>
        <v>0</v>
      </c>
      <c r="AS51" s="50">
        <v>2488.19</v>
      </c>
      <c r="AT51" s="50">
        <v>0</v>
      </c>
      <c r="AU51" s="50">
        <v>0</v>
      </c>
      <c r="AV51" s="50">
        <v>0</v>
      </c>
      <c r="AW51" s="50">
        <v>2483.19</v>
      </c>
      <c r="AX51" s="50">
        <v>0</v>
      </c>
      <c r="AY51" s="50">
        <v>0</v>
      </c>
      <c r="AZ51" s="50">
        <v>0</v>
      </c>
      <c r="BA51" s="50">
        <v>0</v>
      </c>
      <c r="BB51" s="50">
        <v>0</v>
      </c>
      <c r="BC51" s="50">
        <v>0</v>
      </c>
      <c r="BD51" s="50">
        <v>0</v>
      </c>
      <c r="BE51" s="50">
        <v>0</v>
      </c>
      <c r="BF51" s="50">
        <v>0</v>
      </c>
      <c r="BG51" s="50">
        <v>0</v>
      </c>
      <c r="BH51" s="50">
        <v>0</v>
      </c>
      <c r="BI51" s="50">
        <v>0</v>
      </c>
      <c r="BJ51" s="50">
        <v>0</v>
      </c>
      <c r="BK51" s="50">
        <v>0</v>
      </c>
      <c r="BL51" s="50">
        <v>0</v>
      </c>
      <c r="BM51" s="50">
        <v>0</v>
      </c>
      <c r="BN51" s="50">
        <v>0</v>
      </c>
    </row>
    <row r="52" spans="1:66" ht="16.5" customHeight="1">
      <c r="A52" s="53">
        <v>43</v>
      </c>
      <c r="B52" s="52" t="s">
        <v>136</v>
      </c>
      <c r="C52" s="50">
        <f t="shared" si="0"/>
        <v>24985.0566</v>
      </c>
      <c r="D52" s="50">
        <f t="shared" si="1"/>
        <v>10199.8136</v>
      </c>
      <c r="E52" s="50">
        <f t="shared" si="2"/>
        <v>24364</v>
      </c>
      <c r="F52" s="50">
        <f t="shared" si="3"/>
        <v>9670.757</v>
      </c>
      <c r="G52" s="50">
        <f t="shared" si="4"/>
        <v>621.0566</v>
      </c>
      <c r="H52" s="50">
        <f t="shared" si="5"/>
        <v>529.0566</v>
      </c>
      <c r="I52" s="50">
        <v>10000</v>
      </c>
      <c r="J52" s="50">
        <v>5032.093</v>
      </c>
      <c r="K52" s="50">
        <v>0</v>
      </c>
      <c r="L52" s="50">
        <v>0</v>
      </c>
      <c r="M52" s="50">
        <v>4825</v>
      </c>
      <c r="N52" s="50">
        <v>1914</v>
      </c>
      <c r="O52" s="50">
        <v>1400</v>
      </c>
      <c r="P52" s="50">
        <v>875</v>
      </c>
      <c r="Q52" s="50">
        <v>200</v>
      </c>
      <c r="R52" s="50">
        <v>0</v>
      </c>
      <c r="S52" s="50">
        <v>340</v>
      </c>
      <c r="T52" s="50">
        <v>101</v>
      </c>
      <c r="U52" s="50">
        <v>0</v>
      </c>
      <c r="V52" s="50">
        <v>0</v>
      </c>
      <c r="W52" s="50">
        <v>285</v>
      </c>
      <c r="X52" s="50">
        <v>18</v>
      </c>
      <c r="Y52" s="50">
        <v>50</v>
      </c>
      <c r="Z52" s="50">
        <v>0</v>
      </c>
      <c r="AA52" s="50">
        <v>1000</v>
      </c>
      <c r="AB52" s="50">
        <v>200</v>
      </c>
      <c r="AC52" s="50">
        <v>1500</v>
      </c>
      <c r="AD52" s="50">
        <v>720</v>
      </c>
      <c r="AE52" s="50">
        <v>0</v>
      </c>
      <c r="AF52" s="50">
        <v>0</v>
      </c>
      <c r="AG52" s="50">
        <v>6525</v>
      </c>
      <c r="AH52" s="50">
        <v>2374.664</v>
      </c>
      <c r="AI52" s="50">
        <v>6525</v>
      </c>
      <c r="AJ52" s="50">
        <v>2374.664</v>
      </c>
      <c r="AK52" s="50">
        <v>300</v>
      </c>
      <c r="AL52" s="50">
        <v>200</v>
      </c>
      <c r="AM52" s="50">
        <v>0</v>
      </c>
      <c r="AN52" s="50">
        <v>0</v>
      </c>
      <c r="AO52" s="50">
        <v>700</v>
      </c>
      <c r="AP52" s="50">
        <v>150</v>
      </c>
      <c r="AQ52" s="50">
        <f t="shared" si="6"/>
        <v>2014</v>
      </c>
      <c r="AR52" s="50">
        <f t="shared" si="7"/>
        <v>0</v>
      </c>
      <c r="AS52" s="50">
        <v>2014</v>
      </c>
      <c r="AT52" s="50">
        <v>0</v>
      </c>
      <c r="AU52" s="50">
        <v>0</v>
      </c>
      <c r="AV52" s="50">
        <v>0</v>
      </c>
      <c r="AW52" s="50">
        <v>1899</v>
      </c>
      <c r="AX52" s="50">
        <v>0</v>
      </c>
      <c r="AY52" s="50">
        <v>0</v>
      </c>
      <c r="AZ52" s="50">
        <v>0</v>
      </c>
      <c r="BA52" s="50">
        <v>0</v>
      </c>
      <c r="BB52" s="50">
        <v>0</v>
      </c>
      <c r="BC52" s="50">
        <v>621.0566</v>
      </c>
      <c r="BD52" s="50">
        <v>529.0566</v>
      </c>
      <c r="BE52" s="50">
        <v>0</v>
      </c>
      <c r="BF52" s="50">
        <v>0</v>
      </c>
      <c r="BG52" s="50">
        <v>0</v>
      </c>
      <c r="BH52" s="50">
        <v>0</v>
      </c>
      <c r="BI52" s="50">
        <v>0</v>
      </c>
      <c r="BJ52" s="50">
        <v>0</v>
      </c>
      <c r="BK52" s="50">
        <v>0</v>
      </c>
      <c r="BL52" s="50">
        <v>0</v>
      </c>
      <c r="BM52" s="50">
        <v>0</v>
      </c>
      <c r="BN52" s="50">
        <v>0</v>
      </c>
    </row>
    <row r="53" spans="1:66" ht="16.5" customHeight="1">
      <c r="A53" s="53">
        <v>44</v>
      </c>
      <c r="B53" s="52" t="s">
        <v>137</v>
      </c>
      <c r="C53" s="50">
        <f t="shared" si="0"/>
        <v>0</v>
      </c>
      <c r="D53" s="50">
        <f t="shared" si="1"/>
        <v>0</v>
      </c>
      <c r="E53" s="50">
        <f t="shared" si="2"/>
        <v>0</v>
      </c>
      <c r="F53" s="50">
        <f t="shared" si="3"/>
        <v>0</v>
      </c>
      <c r="G53" s="50">
        <f t="shared" si="4"/>
        <v>0</v>
      </c>
      <c r="H53" s="50">
        <f t="shared" si="5"/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50">
        <v>0</v>
      </c>
      <c r="R53" s="50">
        <v>0</v>
      </c>
      <c r="S53" s="50">
        <v>0</v>
      </c>
      <c r="T53" s="50">
        <v>0</v>
      </c>
      <c r="U53" s="50">
        <v>0</v>
      </c>
      <c r="V53" s="50">
        <v>0</v>
      </c>
      <c r="W53" s="50">
        <v>0</v>
      </c>
      <c r="X53" s="50">
        <v>0</v>
      </c>
      <c r="Y53" s="50">
        <v>0</v>
      </c>
      <c r="Z53" s="50">
        <v>0</v>
      </c>
      <c r="AA53" s="50">
        <v>0</v>
      </c>
      <c r="AB53" s="50">
        <v>0</v>
      </c>
      <c r="AC53" s="50">
        <v>0</v>
      </c>
      <c r="AD53" s="50">
        <v>0</v>
      </c>
      <c r="AE53" s="50">
        <v>0</v>
      </c>
      <c r="AF53" s="50">
        <v>0</v>
      </c>
      <c r="AG53" s="50">
        <v>0</v>
      </c>
      <c r="AH53" s="50">
        <v>0</v>
      </c>
      <c r="AI53" s="50">
        <v>0</v>
      </c>
      <c r="AJ53" s="50">
        <v>0</v>
      </c>
      <c r="AK53" s="50">
        <v>0</v>
      </c>
      <c r="AL53" s="50">
        <v>0</v>
      </c>
      <c r="AM53" s="50">
        <v>0</v>
      </c>
      <c r="AN53" s="50">
        <v>0</v>
      </c>
      <c r="AO53" s="50">
        <v>0</v>
      </c>
      <c r="AP53" s="50">
        <v>0</v>
      </c>
      <c r="AQ53" s="50">
        <f t="shared" si="6"/>
        <v>0</v>
      </c>
      <c r="AR53" s="50">
        <f t="shared" si="7"/>
        <v>0</v>
      </c>
      <c r="AS53" s="50">
        <v>0</v>
      </c>
      <c r="AT53" s="50">
        <v>0</v>
      </c>
      <c r="AU53" s="50">
        <v>0</v>
      </c>
      <c r="AV53" s="50">
        <v>0</v>
      </c>
      <c r="AW53" s="50">
        <v>0</v>
      </c>
      <c r="AX53" s="50">
        <v>0</v>
      </c>
      <c r="AY53" s="50">
        <v>0</v>
      </c>
      <c r="AZ53" s="50">
        <v>0</v>
      </c>
      <c r="BA53" s="50">
        <v>0</v>
      </c>
      <c r="BB53" s="50">
        <v>0</v>
      </c>
      <c r="BC53" s="50">
        <v>0</v>
      </c>
      <c r="BD53" s="50">
        <v>0</v>
      </c>
      <c r="BE53" s="50">
        <v>0</v>
      </c>
      <c r="BF53" s="50">
        <v>0</v>
      </c>
      <c r="BG53" s="50">
        <v>0</v>
      </c>
      <c r="BH53" s="50">
        <v>0</v>
      </c>
      <c r="BI53" s="50">
        <v>0</v>
      </c>
      <c r="BJ53" s="50">
        <v>0</v>
      </c>
      <c r="BK53" s="50">
        <v>0</v>
      </c>
      <c r="BL53" s="50">
        <v>0</v>
      </c>
      <c r="BM53" s="50">
        <v>0</v>
      </c>
      <c r="BN53" s="50">
        <v>0</v>
      </c>
    </row>
    <row r="54" spans="1:66" ht="16.5" customHeight="1">
      <c r="A54" s="53">
        <v>45</v>
      </c>
      <c r="B54" s="52" t="s">
        <v>138</v>
      </c>
      <c r="C54" s="50">
        <f t="shared" si="0"/>
        <v>36722.205</v>
      </c>
      <c r="D54" s="50">
        <f t="shared" si="1"/>
        <v>17008.022</v>
      </c>
      <c r="E54" s="50">
        <f t="shared" si="2"/>
        <v>35634.200000000004</v>
      </c>
      <c r="F54" s="50">
        <f t="shared" si="3"/>
        <v>15921.017</v>
      </c>
      <c r="G54" s="50">
        <f t="shared" si="4"/>
        <v>1391.555</v>
      </c>
      <c r="H54" s="50">
        <f t="shared" si="5"/>
        <v>1390.555</v>
      </c>
      <c r="I54" s="50">
        <v>16000</v>
      </c>
      <c r="J54" s="50">
        <v>7911.767</v>
      </c>
      <c r="K54" s="50">
        <v>0</v>
      </c>
      <c r="L54" s="50">
        <v>0</v>
      </c>
      <c r="M54" s="50">
        <v>7784.05</v>
      </c>
      <c r="N54" s="50">
        <v>3877.7</v>
      </c>
      <c r="O54" s="50">
        <v>950</v>
      </c>
      <c r="P54" s="50">
        <v>559</v>
      </c>
      <c r="Q54" s="50">
        <v>1800</v>
      </c>
      <c r="R54" s="50">
        <v>720</v>
      </c>
      <c r="S54" s="50">
        <v>366.2</v>
      </c>
      <c r="T54" s="50">
        <v>168</v>
      </c>
      <c r="U54" s="50">
        <v>80</v>
      </c>
      <c r="V54" s="50">
        <v>15</v>
      </c>
      <c r="W54" s="50">
        <v>1134.4</v>
      </c>
      <c r="X54" s="50">
        <v>663.4</v>
      </c>
      <c r="Y54" s="50">
        <v>953</v>
      </c>
      <c r="Z54" s="50">
        <v>553</v>
      </c>
      <c r="AA54" s="50">
        <v>1918.45</v>
      </c>
      <c r="AB54" s="50">
        <v>617.3</v>
      </c>
      <c r="AC54" s="50">
        <v>1440</v>
      </c>
      <c r="AD54" s="50">
        <v>1040</v>
      </c>
      <c r="AE54" s="50">
        <v>0</v>
      </c>
      <c r="AF54" s="50">
        <v>0</v>
      </c>
      <c r="AG54" s="50">
        <v>8360</v>
      </c>
      <c r="AH54" s="50">
        <v>3310</v>
      </c>
      <c r="AI54" s="50">
        <v>8360</v>
      </c>
      <c r="AJ54" s="50">
        <v>3310</v>
      </c>
      <c r="AK54" s="50">
        <v>369</v>
      </c>
      <c r="AL54" s="50">
        <v>353</v>
      </c>
      <c r="AM54" s="50">
        <v>0</v>
      </c>
      <c r="AN54" s="50">
        <v>0</v>
      </c>
      <c r="AO54" s="50">
        <v>500</v>
      </c>
      <c r="AP54" s="50">
        <v>165</v>
      </c>
      <c r="AQ54" s="50">
        <f t="shared" si="6"/>
        <v>2317.6</v>
      </c>
      <c r="AR54" s="50">
        <f t="shared" si="7"/>
        <v>0</v>
      </c>
      <c r="AS54" s="50">
        <v>2621.15</v>
      </c>
      <c r="AT54" s="50">
        <v>303.55</v>
      </c>
      <c r="AU54" s="50">
        <v>0</v>
      </c>
      <c r="AV54" s="50">
        <v>0</v>
      </c>
      <c r="AW54" s="50">
        <v>2610.15</v>
      </c>
      <c r="AX54" s="50">
        <v>303.55</v>
      </c>
      <c r="AY54" s="50">
        <v>0</v>
      </c>
      <c r="AZ54" s="50">
        <v>0</v>
      </c>
      <c r="BA54" s="50">
        <v>303.55</v>
      </c>
      <c r="BB54" s="50">
        <v>303.55</v>
      </c>
      <c r="BC54" s="50">
        <v>0</v>
      </c>
      <c r="BD54" s="50">
        <v>0</v>
      </c>
      <c r="BE54" s="50">
        <v>1391.555</v>
      </c>
      <c r="BF54" s="50">
        <v>1390.555</v>
      </c>
      <c r="BG54" s="50">
        <v>0</v>
      </c>
      <c r="BH54" s="50">
        <v>0</v>
      </c>
      <c r="BI54" s="50">
        <v>0</v>
      </c>
      <c r="BJ54" s="50">
        <v>0</v>
      </c>
      <c r="BK54" s="50">
        <v>0</v>
      </c>
      <c r="BL54" s="50">
        <v>0</v>
      </c>
      <c r="BM54" s="50">
        <v>0</v>
      </c>
      <c r="BN54" s="50">
        <v>0</v>
      </c>
    </row>
    <row r="55" spans="1:66" ht="16.5" customHeight="1">
      <c r="A55" s="53">
        <v>46</v>
      </c>
      <c r="B55" s="52" t="s">
        <v>139</v>
      </c>
      <c r="C55" s="50">
        <f t="shared" si="0"/>
        <v>4972.1269999999995</v>
      </c>
      <c r="D55" s="50">
        <f t="shared" si="1"/>
        <v>2078.59</v>
      </c>
      <c r="E55" s="50">
        <f t="shared" si="2"/>
        <v>4830.2</v>
      </c>
      <c r="F55" s="50">
        <f t="shared" si="3"/>
        <v>2078.59</v>
      </c>
      <c r="G55" s="50">
        <f t="shared" si="4"/>
        <v>141.927</v>
      </c>
      <c r="H55" s="50">
        <f t="shared" si="5"/>
        <v>0</v>
      </c>
      <c r="I55" s="50">
        <v>4170.2</v>
      </c>
      <c r="J55" s="50">
        <v>2008.59</v>
      </c>
      <c r="K55" s="50">
        <v>0</v>
      </c>
      <c r="L55" s="50">
        <v>0</v>
      </c>
      <c r="M55" s="50">
        <v>80</v>
      </c>
      <c r="N55" s="50">
        <v>0</v>
      </c>
      <c r="O55" s="50">
        <v>0</v>
      </c>
      <c r="P55" s="50">
        <v>0</v>
      </c>
      <c r="Q55" s="50">
        <v>0</v>
      </c>
      <c r="R55" s="50">
        <v>0</v>
      </c>
      <c r="S55" s="50">
        <v>0</v>
      </c>
      <c r="T55" s="50">
        <v>0</v>
      </c>
      <c r="U55" s="50">
        <v>0</v>
      </c>
      <c r="V55" s="50">
        <v>0</v>
      </c>
      <c r="W55" s="50">
        <v>30</v>
      </c>
      <c r="X55" s="50">
        <v>0</v>
      </c>
      <c r="Y55" s="50">
        <v>0</v>
      </c>
      <c r="Z55" s="50">
        <v>0</v>
      </c>
      <c r="AA55" s="50">
        <v>0</v>
      </c>
      <c r="AB55" s="50">
        <v>0</v>
      </c>
      <c r="AC55" s="50">
        <v>50</v>
      </c>
      <c r="AD55" s="50">
        <v>0</v>
      </c>
      <c r="AE55" s="50">
        <v>0</v>
      </c>
      <c r="AF55" s="50">
        <v>0</v>
      </c>
      <c r="AG55" s="50">
        <v>0</v>
      </c>
      <c r="AH55" s="50">
        <v>0</v>
      </c>
      <c r="AI55" s="50">
        <v>0</v>
      </c>
      <c r="AJ55" s="50">
        <v>0</v>
      </c>
      <c r="AK55" s="50">
        <v>0</v>
      </c>
      <c r="AL55" s="50">
        <v>0</v>
      </c>
      <c r="AM55" s="50">
        <v>0</v>
      </c>
      <c r="AN55" s="50">
        <v>0</v>
      </c>
      <c r="AO55" s="50">
        <v>300</v>
      </c>
      <c r="AP55" s="50">
        <v>70</v>
      </c>
      <c r="AQ55" s="50">
        <f t="shared" si="6"/>
        <v>280</v>
      </c>
      <c r="AR55" s="50">
        <f t="shared" si="7"/>
        <v>0</v>
      </c>
      <c r="AS55" s="50">
        <v>280</v>
      </c>
      <c r="AT55" s="50">
        <v>0</v>
      </c>
      <c r="AU55" s="50">
        <v>0</v>
      </c>
      <c r="AV55" s="50">
        <v>0</v>
      </c>
      <c r="AW55" s="50">
        <v>280</v>
      </c>
      <c r="AX55" s="50">
        <v>0</v>
      </c>
      <c r="AY55" s="50">
        <v>0</v>
      </c>
      <c r="AZ55" s="50">
        <v>0</v>
      </c>
      <c r="BA55" s="50">
        <v>0</v>
      </c>
      <c r="BB55" s="50">
        <v>0</v>
      </c>
      <c r="BC55" s="50">
        <v>0</v>
      </c>
      <c r="BD55" s="50">
        <v>0</v>
      </c>
      <c r="BE55" s="50">
        <v>141.927</v>
      </c>
      <c r="BF55" s="50">
        <v>0</v>
      </c>
      <c r="BG55" s="50">
        <v>0</v>
      </c>
      <c r="BH55" s="50">
        <v>0</v>
      </c>
      <c r="BI55" s="50">
        <v>0</v>
      </c>
      <c r="BJ55" s="50">
        <v>0</v>
      </c>
      <c r="BK55" s="50">
        <v>0</v>
      </c>
      <c r="BL55" s="50">
        <v>0</v>
      </c>
      <c r="BM55" s="50">
        <v>0</v>
      </c>
      <c r="BN55" s="50">
        <v>0</v>
      </c>
    </row>
    <row r="56" spans="1:66" ht="16.5" customHeight="1">
      <c r="A56" s="53">
        <v>47</v>
      </c>
      <c r="B56" s="52" t="s">
        <v>140</v>
      </c>
      <c r="C56" s="50">
        <f t="shared" si="0"/>
        <v>36607.484</v>
      </c>
      <c r="D56" s="50">
        <f t="shared" si="1"/>
        <v>8732.583999999999</v>
      </c>
      <c r="E56" s="50">
        <f t="shared" si="2"/>
        <v>18678</v>
      </c>
      <c r="F56" s="50">
        <f t="shared" si="3"/>
        <v>5535.456</v>
      </c>
      <c r="G56" s="50">
        <f t="shared" si="4"/>
        <v>17929.484</v>
      </c>
      <c r="H56" s="50">
        <f t="shared" si="5"/>
        <v>3197.1279999999997</v>
      </c>
      <c r="I56" s="50">
        <v>11000</v>
      </c>
      <c r="J56" s="50">
        <v>5465.456</v>
      </c>
      <c r="K56" s="50">
        <v>0</v>
      </c>
      <c r="L56" s="50">
        <v>0</v>
      </c>
      <c r="M56" s="50">
        <v>5711.5</v>
      </c>
      <c r="N56" s="50">
        <v>70</v>
      </c>
      <c r="O56" s="50">
        <v>1000</v>
      </c>
      <c r="P56" s="50">
        <v>0</v>
      </c>
      <c r="Q56" s="50">
        <v>1493</v>
      </c>
      <c r="R56" s="50">
        <v>0</v>
      </c>
      <c r="S56" s="50">
        <v>72</v>
      </c>
      <c r="T56" s="50">
        <v>31.5</v>
      </c>
      <c r="U56" s="50">
        <v>30</v>
      </c>
      <c r="V56" s="50">
        <v>0</v>
      </c>
      <c r="W56" s="50">
        <v>440</v>
      </c>
      <c r="X56" s="50">
        <v>0</v>
      </c>
      <c r="Y56" s="50">
        <v>300</v>
      </c>
      <c r="Z56" s="50">
        <v>0</v>
      </c>
      <c r="AA56" s="50">
        <v>1350</v>
      </c>
      <c r="AB56" s="50">
        <v>0</v>
      </c>
      <c r="AC56" s="50">
        <v>701.5</v>
      </c>
      <c r="AD56" s="50">
        <v>30</v>
      </c>
      <c r="AE56" s="50">
        <v>0</v>
      </c>
      <c r="AF56" s="50">
        <v>0</v>
      </c>
      <c r="AG56" s="50">
        <v>0</v>
      </c>
      <c r="AH56" s="50">
        <v>0</v>
      </c>
      <c r="AI56" s="50">
        <v>0</v>
      </c>
      <c r="AJ56" s="50">
        <v>0</v>
      </c>
      <c r="AK56" s="50">
        <v>30</v>
      </c>
      <c r="AL56" s="50">
        <v>0</v>
      </c>
      <c r="AM56" s="50">
        <v>0</v>
      </c>
      <c r="AN56" s="50">
        <v>0</v>
      </c>
      <c r="AO56" s="50">
        <v>1000</v>
      </c>
      <c r="AP56" s="50">
        <v>0</v>
      </c>
      <c r="AQ56" s="50">
        <f t="shared" si="6"/>
        <v>936.5</v>
      </c>
      <c r="AR56" s="50">
        <f t="shared" si="7"/>
        <v>0</v>
      </c>
      <c r="AS56" s="50">
        <v>936.5</v>
      </c>
      <c r="AT56" s="50">
        <v>0</v>
      </c>
      <c r="AU56" s="50">
        <v>0</v>
      </c>
      <c r="AV56" s="50">
        <v>0</v>
      </c>
      <c r="AW56" s="50">
        <v>936.5</v>
      </c>
      <c r="AX56" s="50">
        <v>0</v>
      </c>
      <c r="AY56" s="50">
        <v>0</v>
      </c>
      <c r="AZ56" s="50">
        <v>0</v>
      </c>
      <c r="BA56" s="50">
        <v>0</v>
      </c>
      <c r="BB56" s="50">
        <v>0</v>
      </c>
      <c r="BC56" s="50">
        <v>5304</v>
      </c>
      <c r="BD56" s="50">
        <v>0</v>
      </c>
      <c r="BE56" s="50">
        <v>12625.484</v>
      </c>
      <c r="BF56" s="50">
        <v>8420</v>
      </c>
      <c r="BG56" s="50">
        <v>0</v>
      </c>
      <c r="BH56" s="50">
        <v>0</v>
      </c>
      <c r="BI56" s="50">
        <v>0</v>
      </c>
      <c r="BJ56" s="50">
        <v>0</v>
      </c>
      <c r="BK56" s="50">
        <v>0</v>
      </c>
      <c r="BL56" s="50">
        <v>-5222.872</v>
      </c>
      <c r="BM56" s="50">
        <v>0</v>
      </c>
      <c r="BN56" s="50">
        <v>0</v>
      </c>
    </row>
    <row r="57" spans="1:66" ht="16.5" customHeight="1">
      <c r="A57" s="53">
        <v>48</v>
      </c>
      <c r="B57" s="52" t="s">
        <v>141</v>
      </c>
      <c r="C57" s="50">
        <f t="shared" si="0"/>
        <v>17743.471</v>
      </c>
      <c r="D57" s="50">
        <f t="shared" si="1"/>
        <v>7857.891</v>
      </c>
      <c r="E57" s="50">
        <f t="shared" si="2"/>
        <v>17743.471</v>
      </c>
      <c r="F57" s="50">
        <f t="shared" si="3"/>
        <v>7857.891</v>
      </c>
      <c r="G57" s="50">
        <f t="shared" si="4"/>
        <v>0</v>
      </c>
      <c r="H57" s="50">
        <f t="shared" si="5"/>
        <v>0</v>
      </c>
      <c r="I57" s="50">
        <v>11600</v>
      </c>
      <c r="J57" s="50">
        <v>6105.491</v>
      </c>
      <c r="K57" s="50">
        <v>0</v>
      </c>
      <c r="L57" s="50">
        <v>0</v>
      </c>
      <c r="M57" s="50">
        <v>4077</v>
      </c>
      <c r="N57" s="50">
        <v>1202.4</v>
      </c>
      <c r="O57" s="50">
        <v>700</v>
      </c>
      <c r="P57" s="50">
        <v>284</v>
      </c>
      <c r="Q57" s="50">
        <v>100</v>
      </c>
      <c r="R57" s="50">
        <v>0</v>
      </c>
      <c r="S57" s="50">
        <v>372</v>
      </c>
      <c r="T57" s="50">
        <v>68.5</v>
      </c>
      <c r="U57" s="50">
        <v>0</v>
      </c>
      <c r="V57" s="50">
        <v>0</v>
      </c>
      <c r="W57" s="50">
        <v>35</v>
      </c>
      <c r="X57" s="50">
        <v>14.4</v>
      </c>
      <c r="Y57" s="50">
        <v>0</v>
      </c>
      <c r="Z57" s="50">
        <v>0</v>
      </c>
      <c r="AA57" s="50">
        <v>600</v>
      </c>
      <c r="AB57" s="50">
        <v>0</v>
      </c>
      <c r="AC57" s="50">
        <v>1510</v>
      </c>
      <c r="AD57" s="50">
        <v>565.5</v>
      </c>
      <c r="AE57" s="50">
        <v>0</v>
      </c>
      <c r="AF57" s="50">
        <v>0</v>
      </c>
      <c r="AG57" s="50">
        <v>0</v>
      </c>
      <c r="AH57" s="50">
        <v>0</v>
      </c>
      <c r="AI57" s="50">
        <v>0</v>
      </c>
      <c r="AJ57" s="50">
        <v>0</v>
      </c>
      <c r="AK57" s="50">
        <v>0</v>
      </c>
      <c r="AL57" s="50">
        <v>0</v>
      </c>
      <c r="AM57" s="50">
        <v>0</v>
      </c>
      <c r="AN57" s="50">
        <v>0</v>
      </c>
      <c r="AO57" s="50">
        <v>550</v>
      </c>
      <c r="AP57" s="50">
        <v>550</v>
      </c>
      <c r="AQ57" s="50">
        <f t="shared" si="6"/>
        <v>1516.471</v>
      </c>
      <c r="AR57" s="50">
        <f t="shared" si="7"/>
        <v>0</v>
      </c>
      <c r="AS57" s="50">
        <v>1516.471</v>
      </c>
      <c r="AT57" s="50">
        <v>0</v>
      </c>
      <c r="AU57" s="50">
        <v>0</v>
      </c>
      <c r="AV57" s="50">
        <v>0</v>
      </c>
      <c r="AW57" s="50">
        <v>1513.471</v>
      </c>
      <c r="AX57" s="50">
        <v>0</v>
      </c>
      <c r="AY57" s="50">
        <v>0</v>
      </c>
      <c r="AZ57" s="50">
        <v>0</v>
      </c>
      <c r="BA57" s="50">
        <v>0</v>
      </c>
      <c r="BB57" s="50">
        <v>0</v>
      </c>
      <c r="BC57" s="50">
        <v>0</v>
      </c>
      <c r="BD57" s="50">
        <v>0</v>
      </c>
      <c r="BE57" s="50">
        <v>0</v>
      </c>
      <c r="BF57" s="50">
        <v>0</v>
      </c>
      <c r="BG57" s="50">
        <v>0</v>
      </c>
      <c r="BH57" s="50">
        <v>0</v>
      </c>
      <c r="BI57" s="50">
        <v>0</v>
      </c>
      <c r="BJ57" s="50">
        <v>0</v>
      </c>
      <c r="BK57" s="50">
        <v>0</v>
      </c>
      <c r="BL57" s="50">
        <v>0</v>
      </c>
      <c r="BM57" s="50">
        <v>0</v>
      </c>
      <c r="BN57" s="50">
        <v>0</v>
      </c>
    </row>
    <row r="58" spans="1:66" ht="16.5" customHeight="1">
      <c r="A58" s="53">
        <v>49</v>
      </c>
      <c r="B58" s="52" t="s">
        <v>142</v>
      </c>
      <c r="C58" s="50">
        <f t="shared" si="0"/>
        <v>0</v>
      </c>
      <c r="D58" s="50">
        <f t="shared" si="1"/>
        <v>0</v>
      </c>
      <c r="E58" s="50">
        <f t="shared" si="2"/>
        <v>0</v>
      </c>
      <c r="F58" s="50">
        <f t="shared" si="3"/>
        <v>0</v>
      </c>
      <c r="G58" s="50">
        <f t="shared" si="4"/>
        <v>0</v>
      </c>
      <c r="H58" s="50">
        <f t="shared" si="5"/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  <c r="N58" s="50">
        <v>0</v>
      </c>
      <c r="O58" s="50">
        <v>0</v>
      </c>
      <c r="P58" s="50">
        <v>0</v>
      </c>
      <c r="Q58" s="50">
        <v>0</v>
      </c>
      <c r="R58" s="50">
        <v>0</v>
      </c>
      <c r="S58" s="50">
        <v>0</v>
      </c>
      <c r="T58" s="50">
        <v>0</v>
      </c>
      <c r="U58" s="50">
        <v>0</v>
      </c>
      <c r="V58" s="50">
        <v>0</v>
      </c>
      <c r="W58" s="50">
        <v>0</v>
      </c>
      <c r="X58" s="50">
        <v>0</v>
      </c>
      <c r="Y58" s="50">
        <v>0</v>
      </c>
      <c r="Z58" s="50">
        <v>0</v>
      </c>
      <c r="AA58" s="50">
        <v>0</v>
      </c>
      <c r="AB58" s="50">
        <v>0</v>
      </c>
      <c r="AC58" s="50">
        <v>0</v>
      </c>
      <c r="AD58" s="50">
        <v>0</v>
      </c>
      <c r="AE58" s="50">
        <v>0</v>
      </c>
      <c r="AF58" s="50">
        <v>0</v>
      </c>
      <c r="AG58" s="50">
        <v>0</v>
      </c>
      <c r="AH58" s="50">
        <v>0</v>
      </c>
      <c r="AI58" s="50">
        <v>0</v>
      </c>
      <c r="AJ58" s="50">
        <v>0</v>
      </c>
      <c r="AK58" s="50">
        <v>0</v>
      </c>
      <c r="AL58" s="50">
        <v>0</v>
      </c>
      <c r="AM58" s="50">
        <v>0</v>
      </c>
      <c r="AN58" s="50">
        <v>0</v>
      </c>
      <c r="AO58" s="50">
        <v>0</v>
      </c>
      <c r="AP58" s="50">
        <v>0</v>
      </c>
      <c r="AQ58" s="50">
        <f t="shared" si="6"/>
        <v>0</v>
      </c>
      <c r="AR58" s="50">
        <f t="shared" si="7"/>
        <v>0</v>
      </c>
      <c r="AS58" s="50">
        <v>0</v>
      </c>
      <c r="AT58" s="50">
        <v>0</v>
      </c>
      <c r="AU58" s="50">
        <v>0</v>
      </c>
      <c r="AV58" s="50">
        <v>0</v>
      </c>
      <c r="AW58" s="50">
        <v>0</v>
      </c>
      <c r="AX58" s="50">
        <v>0</v>
      </c>
      <c r="AY58" s="50">
        <v>0</v>
      </c>
      <c r="AZ58" s="50">
        <v>0</v>
      </c>
      <c r="BA58" s="50">
        <v>0</v>
      </c>
      <c r="BB58" s="50">
        <v>0</v>
      </c>
      <c r="BC58" s="50">
        <v>0</v>
      </c>
      <c r="BD58" s="50">
        <v>0</v>
      </c>
      <c r="BE58" s="50">
        <v>0</v>
      </c>
      <c r="BF58" s="50">
        <v>0</v>
      </c>
      <c r="BG58" s="50">
        <v>0</v>
      </c>
      <c r="BH58" s="50">
        <v>0</v>
      </c>
      <c r="BI58" s="50">
        <v>0</v>
      </c>
      <c r="BJ58" s="50">
        <v>0</v>
      </c>
      <c r="BK58" s="50">
        <v>0</v>
      </c>
      <c r="BL58" s="50">
        <v>0</v>
      </c>
      <c r="BM58" s="50">
        <v>0</v>
      </c>
      <c r="BN58" s="50">
        <v>0</v>
      </c>
    </row>
    <row r="59" spans="1:66" ht="16.5" customHeight="1">
      <c r="A59" s="53">
        <v>50</v>
      </c>
      <c r="B59" s="52" t="s">
        <v>143</v>
      </c>
      <c r="C59" s="50">
        <f t="shared" si="0"/>
        <v>68799.30609999999</v>
      </c>
      <c r="D59" s="50">
        <f t="shared" si="1"/>
        <v>15976.651999999998</v>
      </c>
      <c r="E59" s="50">
        <f t="shared" si="2"/>
        <v>33081.6</v>
      </c>
      <c r="F59" s="50">
        <f t="shared" si="3"/>
        <v>10254.756</v>
      </c>
      <c r="G59" s="50">
        <f t="shared" si="4"/>
        <v>35717.706099999996</v>
      </c>
      <c r="H59" s="50">
        <f t="shared" si="5"/>
        <v>5721.896</v>
      </c>
      <c r="I59" s="50">
        <v>16539.1</v>
      </c>
      <c r="J59" s="50">
        <v>6651.682</v>
      </c>
      <c r="K59" s="50">
        <v>0</v>
      </c>
      <c r="L59" s="50">
        <v>0</v>
      </c>
      <c r="M59" s="50">
        <v>9731.3</v>
      </c>
      <c r="N59" s="50">
        <v>2726.274</v>
      </c>
      <c r="O59" s="50">
        <v>1185.4</v>
      </c>
      <c r="P59" s="50">
        <v>490.973</v>
      </c>
      <c r="Q59" s="50">
        <v>400</v>
      </c>
      <c r="R59" s="50">
        <v>120</v>
      </c>
      <c r="S59" s="50">
        <v>355.7</v>
      </c>
      <c r="T59" s="50">
        <v>111.95</v>
      </c>
      <c r="U59" s="50">
        <v>150</v>
      </c>
      <c r="V59" s="50">
        <v>0</v>
      </c>
      <c r="W59" s="50">
        <v>2201.2</v>
      </c>
      <c r="X59" s="50">
        <v>703.35</v>
      </c>
      <c r="Y59" s="50">
        <v>1870</v>
      </c>
      <c r="Z59" s="50">
        <v>660</v>
      </c>
      <c r="AA59" s="50">
        <v>2150</v>
      </c>
      <c r="AB59" s="50">
        <v>498</v>
      </c>
      <c r="AC59" s="50">
        <v>3102.6</v>
      </c>
      <c r="AD59" s="50">
        <v>737.35</v>
      </c>
      <c r="AE59" s="50">
        <v>0</v>
      </c>
      <c r="AF59" s="50">
        <v>0</v>
      </c>
      <c r="AG59" s="50">
        <v>0</v>
      </c>
      <c r="AH59" s="50">
        <v>0</v>
      </c>
      <c r="AI59" s="50">
        <v>0</v>
      </c>
      <c r="AJ59" s="50">
        <v>0</v>
      </c>
      <c r="AK59" s="50">
        <v>700</v>
      </c>
      <c r="AL59" s="50">
        <v>0</v>
      </c>
      <c r="AM59" s="50">
        <v>700</v>
      </c>
      <c r="AN59" s="50">
        <v>0</v>
      </c>
      <c r="AO59" s="50">
        <v>3100</v>
      </c>
      <c r="AP59" s="50">
        <v>590</v>
      </c>
      <c r="AQ59" s="50">
        <f t="shared" si="6"/>
        <v>3011.2</v>
      </c>
      <c r="AR59" s="50">
        <f t="shared" si="7"/>
        <v>286.8</v>
      </c>
      <c r="AS59" s="50">
        <v>3011.2</v>
      </c>
      <c r="AT59" s="50">
        <v>286.8</v>
      </c>
      <c r="AU59" s="50">
        <v>0</v>
      </c>
      <c r="AV59" s="50">
        <v>0</v>
      </c>
      <c r="AW59" s="50">
        <v>2631.2</v>
      </c>
      <c r="AX59" s="50">
        <v>130</v>
      </c>
      <c r="AY59" s="50">
        <v>0</v>
      </c>
      <c r="AZ59" s="50">
        <v>0</v>
      </c>
      <c r="BA59" s="50">
        <v>0</v>
      </c>
      <c r="BB59" s="50">
        <v>0</v>
      </c>
      <c r="BC59" s="50">
        <v>24600</v>
      </c>
      <c r="BD59" s="50">
        <v>426</v>
      </c>
      <c r="BE59" s="50">
        <v>11117.7061</v>
      </c>
      <c r="BF59" s="50">
        <v>5491</v>
      </c>
      <c r="BG59" s="50">
        <v>0</v>
      </c>
      <c r="BH59" s="50">
        <v>0</v>
      </c>
      <c r="BI59" s="50">
        <v>0</v>
      </c>
      <c r="BJ59" s="50">
        <v>0</v>
      </c>
      <c r="BK59" s="50">
        <v>0</v>
      </c>
      <c r="BL59" s="50">
        <v>-195.104</v>
      </c>
      <c r="BM59" s="50">
        <v>0</v>
      </c>
      <c r="BN59" s="50">
        <v>0</v>
      </c>
    </row>
    <row r="60" spans="1:66" ht="16.5" customHeight="1">
      <c r="A60" s="53">
        <v>51</v>
      </c>
      <c r="B60" s="52" t="s">
        <v>144</v>
      </c>
      <c r="C60" s="50">
        <f t="shared" si="0"/>
        <v>23827.433</v>
      </c>
      <c r="D60" s="50">
        <f t="shared" si="1"/>
        <v>9742.926</v>
      </c>
      <c r="E60" s="50">
        <f t="shared" si="2"/>
        <v>23307.2</v>
      </c>
      <c r="F60" s="50">
        <f t="shared" si="3"/>
        <v>9225.926</v>
      </c>
      <c r="G60" s="50">
        <f t="shared" si="4"/>
        <v>1170.233</v>
      </c>
      <c r="H60" s="50">
        <f t="shared" si="5"/>
        <v>1167</v>
      </c>
      <c r="I60" s="50">
        <v>13555</v>
      </c>
      <c r="J60" s="50">
        <v>6500</v>
      </c>
      <c r="K60" s="50">
        <v>0</v>
      </c>
      <c r="L60" s="50">
        <v>0</v>
      </c>
      <c r="M60" s="50">
        <v>6390</v>
      </c>
      <c r="N60" s="50">
        <v>1875.926</v>
      </c>
      <c r="O60" s="50">
        <v>505.1</v>
      </c>
      <c r="P60" s="50">
        <v>281.679</v>
      </c>
      <c r="Q60" s="50">
        <v>950</v>
      </c>
      <c r="R60" s="50">
        <v>400</v>
      </c>
      <c r="S60" s="50">
        <v>164.9</v>
      </c>
      <c r="T60" s="50">
        <v>32.806</v>
      </c>
      <c r="U60" s="50">
        <v>60</v>
      </c>
      <c r="V60" s="50">
        <v>0</v>
      </c>
      <c r="W60" s="50">
        <v>350</v>
      </c>
      <c r="X60" s="50">
        <v>45</v>
      </c>
      <c r="Y60" s="50">
        <v>50</v>
      </c>
      <c r="Z60" s="50">
        <v>0</v>
      </c>
      <c r="AA60" s="50">
        <v>2550</v>
      </c>
      <c r="AB60" s="50">
        <v>618</v>
      </c>
      <c r="AC60" s="50">
        <v>1580</v>
      </c>
      <c r="AD60" s="50">
        <v>450</v>
      </c>
      <c r="AE60" s="50">
        <v>0</v>
      </c>
      <c r="AF60" s="50">
        <v>0</v>
      </c>
      <c r="AG60" s="50">
        <v>0</v>
      </c>
      <c r="AH60" s="50">
        <v>0</v>
      </c>
      <c r="AI60" s="50">
        <v>0</v>
      </c>
      <c r="AJ60" s="50">
        <v>0</v>
      </c>
      <c r="AK60" s="50">
        <v>300</v>
      </c>
      <c r="AL60" s="50">
        <v>0</v>
      </c>
      <c r="AM60" s="50">
        <v>300</v>
      </c>
      <c r="AN60" s="50">
        <v>0</v>
      </c>
      <c r="AO60" s="50">
        <v>900</v>
      </c>
      <c r="AP60" s="50">
        <v>0</v>
      </c>
      <c r="AQ60" s="50">
        <f t="shared" si="6"/>
        <v>1512.1999999999998</v>
      </c>
      <c r="AR60" s="50">
        <f t="shared" si="7"/>
        <v>200</v>
      </c>
      <c r="AS60" s="50">
        <v>2162.2</v>
      </c>
      <c r="AT60" s="50">
        <v>850</v>
      </c>
      <c r="AU60" s="50">
        <v>0</v>
      </c>
      <c r="AV60" s="50">
        <v>0</v>
      </c>
      <c r="AW60" s="50">
        <v>1977.2</v>
      </c>
      <c r="AX60" s="50">
        <v>700</v>
      </c>
      <c r="AY60" s="50">
        <v>0</v>
      </c>
      <c r="AZ60" s="50">
        <v>0</v>
      </c>
      <c r="BA60" s="50">
        <v>650</v>
      </c>
      <c r="BB60" s="50">
        <v>650</v>
      </c>
      <c r="BC60" s="50">
        <v>660</v>
      </c>
      <c r="BD60" s="50">
        <v>660</v>
      </c>
      <c r="BE60" s="50">
        <v>510.233</v>
      </c>
      <c r="BF60" s="50">
        <v>507</v>
      </c>
      <c r="BG60" s="50">
        <v>0</v>
      </c>
      <c r="BH60" s="50">
        <v>0</v>
      </c>
      <c r="BI60" s="50">
        <v>0</v>
      </c>
      <c r="BJ60" s="50">
        <v>0</v>
      </c>
      <c r="BK60" s="50">
        <v>0</v>
      </c>
      <c r="BL60" s="50">
        <v>0</v>
      </c>
      <c r="BM60" s="50">
        <v>0</v>
      </c>
      <c r="BN60" s="50">
        <v>0</v>
      </c>
    </row>
    <row r="61" spans="1:66" ht="16.5" customHeight="1">
      <c r="A61" s="53">
        <v>52</v>
      </c>
      <c r="B61" s="52" t="s">
        <v>145</v>
      </c>
      <c r="C61" s="50">
        <f t="shared" si="0"/>
        <v>33886.0616</v>
      </c>
      <c r="D61" s="50">
        <f t="shared" si="1"/>
        <v>10733.047</v>
      </c>
      <c r="E61" s="50">
        <f t="shared" si="2"/>
        <v>32567.590000000004</v>
      </c>
      <c r="F61" s="50">
        <f t="shared" si="3"/>
        <v>9763.047</v>
      </c>
      <c r="G61" s="50">
        <f t="shared" si="4"/>
        <v>4518.4716</v>
      </c>
      <c r="H61" s="50">
        <f t="shared" si="5"/>
        <v>1670</v>
      </c>
      <c r="I61" s="50">
        <v>10000</v>
      </c>
      <c r="J61" s="50">
        <v>4882.291</v>
      </c>
      <c r="K61" s="50">
        <v>0</v>
      </c>
      <c r="L61" s="50">
        <v>0</v>
      </c>
      <c r="M61" s="50">
        <v>14239.69</v>
      </c>
      <c r="N61" s="50">
        <v>2845.506</v>
      </c>
      <c r="O61" s="50">
        <v>914.69</v>
      </c>
      <c r="P61" s="50">
        <v>363.856</v>
      </c>
      <c r="Q61" s="50">
        <v>900</v>
      </c>
      <c r="R61" s="50">
        <v>0</v>
      </c>
      <c r="S61" s="50">
        <v>210</v>
      </c>
      <c r="T61" s="50">
        <v>0</v>
      </c>
      <c r="U61" s="50">
        <v>0</v>
      </c>
      <c r="V61" s="50">
        <v>0</v>
      </c>
      <c r="W61" s="50">
        <v>1165</v>
      </c>
      <c r="X61" s="50">
        <v>0</v>
      </c>
      <c r="Y61" s="50">
        <v>1015</v>
      </c>
      <c r="Z61" s="50">
        <v>0</v>
      </c>
      <c r="AA61" s="50">
        <v>6450</v>
      </c>
      <c r="AB61" s="50">
        <v>1934.05</v>
      </c>
      <c r="AC61" s="50">
        <v>4270</v>
      </c>
      <c r="AD61" s="50">
        <v>497.6</v>
      </c>
      <c r="AE61" s="50">
        <v>0</v>
      </c>
      <c r="AF61" s="50">
        <v>0</v>
      </c>
      <c r="AG61" s="50">
        <v>0</v>
      </c>
      <c r="AH61" s="50">
        <v>0</v>
      </c>
      <c r="AI61" s="50">
        <v>0</v>
      </c>
      <c r="AJ61" s="50">
        <v>0</v>
      </c>
      <c r="AK61" s="50">
        <v>2000</v>
      </c>
      <c r="AL61" s="50">
        <v>0</v>
      </c>
      <c r="AM61" s="50">
        <v>0</v>
      </c>
      <c r="AN61" s="50">
        <v>0</v>
      </c>
      <c r="AO61" s="50">
        <v>2250</v>
      </c>
      <c r="AP61" s="50">
        <v>1180</v>
      </c>
      <c r="AQ61" s="50">
        <f t="shared" si="6"/>
        <v>877.9000000000001</v>
      </c>
      <c r="AR61" s="50">
        <f t="shared" si="7"/>
        <v>155.25</v>
      </c>
      <c r="AS61" s="50">
        <v>4077.9</v>
      </c>
      <c r="AT61" s="50">
        <v>855.25</v>
      </c>
      <c r="AU61" s="50">
        <v>0</v>
      </c>
      <c r="AV61" s="50">
        <v>0</v>
      </c>
      <c r="AW61" s="50">
        <v>3877.9</v>
      </c>
      <c r="AX61" s="50">
        <v>700</v>
      </c>
      <c r="AY61" s="50">
        <v>0</v>
      </c>
      <c r="AZ61" s="50">
        <v>0</v>
      </c>
      <c r="BA61" s="50">
        <v>3200</v>
      </c>
      <c r="BB61" s="50">
        <v>700</v>
      </c>
      <c r="BC61" s="50">
        <v>3368.4716</v>
      </c>
      <c r="BD61" s="50">
        <v>520</v>
      </c>
      <c r="BE61" s="50">
        <v>1150</v>
      </c>
      <c r="BF61" s="50">
        <v>1150</v>
      </c>
      <c r="BG61" s="50">
        <v>0</v>
      </c>
      <c r="BH61" s="50">
        <v>0</v>
      </c>
      <c r="BI61" s="50">
        <v>0</v>
      </c>
      <c r="BJ61" s="50">
        <v>0</v>
      </c>
      <c r="BK61" s="50">
        <v>0</v>
      </c>
      <c r="BL61" s="50">
        <v>0</v>
      </c>
      <c r="BM61" s="50">
        <v>0</v>
      </c>
      <c r="BN61" s="50">
        <v>0</v>
      </c>
    </row>
    <row r="62" spans="1:66" ht="16.5" customHeight="1">
      <c r="A62" s="53">
        <v>53</v>
      </c>
      <c r="B62" s="52" t="s">
        <v>146</v>
      </c>
      <c r="C62" s="50">
        <f t="shared" si="0"/>
        <v>0</v>
      </c>
      <c r="D62" s="50">
        <f t="shared" si="1"/>
        <v>0</v>
      </c>
      <c r="E62" s="50">
        <f t="shared" si="2"/>
        <v>0</v>
      </c>
      <c r="F62" s="50">
        <f t="shared" si="3"/>
        <v>0</v>
      </c>
      <c r="G62" s="50">
        <f t="shared" si="4"/>
        <v>0</v>
      </c>
      <c r="H62" s="50">
        <f t="shared" si="5"/>
        <v>0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0">
        <v>0</v>
      </c>
      <c r="O62" s="50">
        <v>0</v>
      </c>
      <c r="P62" s="50">
        <v>0</v>
      </c>
      <c r="Q62" s="50">
        <v>0</v>
      </c>
      <c r="R62" s="50">
        <v>0</v>
      </c>
      <c r="S62" s="50">
        <v>0</v>
      </c>
      <c r="T62" s="50">
        <v>0</v>
      </c>
      <c r="U62" s="50">
        <v>0</v>
      </c>
      <c r="V62" s="50">
        <v>0</v>
      </c>
      <c r="W62" s="50">
        <v>0</v>
      </c>
      <c r="X62" s="50">
        <v>0</v>
      </c>
      <c r="Y62" s="50">
        <v>0</v>
      </c>
      <c r="Z62" s="50">
        <v>0</v>
      </c>
      <c r="AA62" s="50">
        <v>0</v>
      </c>
      <c r="AB62" s="50">
        <v>0</v>
      </c>
      <c r="AC62" s="50">
        <v>0</v>
      </c>
      <c r="AD62" s="50">
        <v>0</v>
      </c>
      <c r="AE62" s="50">
        <v>0</v>
      </c>
      <c r="AF62" s="50">
        <v>0</v>
      </c>
      <c r="AG62" s="50">
        <v>0</v>
      </c>
      <c r="AH62" s="50">
        <v>0</v>
      </c>
      <c r="AI62" s="50">
        <v>0</v>
      </c>
      <c r="AJ62" s="50">
        <v>0</v>
      </c>
      <c r="AK62" s="50">
        <v>0</v>
      </c>
      <c r="AL62" s="50">
        <v>0</v>
      </c>
      <c r="AM62" s="50">
        <v>0</v>
      </c>
      <c r="AN62" s="50">
        <v>0</v>
      </c>
      <c r="AO62" s="50">
        <v>0</v>
      </c>
      <c r="AP62" s="50">
        <v>0</v>
      </c>
      <c r="AQ62" s="50">
        <f t="shared" si="6"/>
        <v>0</v>
      </c>
      <c r="AR62" s="50">
        <f t="shared" si="7"/>
        <v>0</v>
      </c>
      <c r="AS62" s="50">
        <v>0</v>
      </c>
      <c r="AT62" s="50">
        <v>0</v>
      </c>
      <c r="AU62" s="50">
        <v>0</v>
      </c>
      <c r="AV62" s="50">
        <v>0</v>
      </c>
      <c r="AW62" s="50">
        <v>0</v>
      </c>
      <c r="AX62" s="50">
        <v>0</v>
      </c>
      <c r="AY62" s="50">
        <v>0</v>
      </c>
      <c r="AZ62" s="50">
        <v>0</v>
      </c>
      <c r="BA62" s="50">
        <v>0</v>
      </c>
      <c r="BB62" s="50">
        <v>0</v>
      </c>
      <c r="BC62" s="50">
        <v>0</v>
      </c>
      <c r="BD62" s="50">
        <v>0</v>
      </c>
      <c r="BE62" s="50">
        <v>0</v>
      </c>
      <c r="BF62" s="50">
        <v>0</v>
      </c>
      <c r="BG62" s="50">
        <v>0</v>
      </c>
      <c r="BH62" s="50">
        <v>0</v>
      </c>
      <c r="BI62" s="50">
        <v>0</v>
      </c>
      <c r="BJ62" s="50">
        <v>0</v>
      </c>
      <c r="BK62" s="50">
        <v>0</v>
      </c>
      <c r="BL62" s="50">
        <v>0</v>
      </c>
      <c r="BM62" s="50">
        <v>0</v>
      </c>
      <c r="BN62" s="50">
        <v>0</v>
      </c>
    </row>
    <row r="63" spans="1:66" ht="16.5" customHeight="1">
      <c r="A63" s="53">
        <v>54</v>
      </c>
      <c r="B63" s="52" t="s">
        <v>147</v>
      </c>
      <c r="C63" s="50">
        <f t="shared" si="0"/>
        <v>4722.2405</v>
      </c>
      <c r="D63" s="50">
        <f t="shared" si="1"/>
        <v>1804.4599999999998</v>
      </c>
      <c r="E63" s="50">
        <f t="shared" si="2"/>
        <v>4301.9</v>
      </c>
      <c r="F63" s="50">
        <f t="shared" si="3"/>
        <v>1804.4599999999998</v>
      </c>
      <c r="G63" s="50">
        <f t="shared" si="4"/>
        <v>420.3405</v>
      </c>
      <c r="H63" s="50">
        <f t="shared" si="5"/>
        <v>0</v>
      </c>
      <c r="I63" s="50">
        <v>3834</v>
      </c>
      <c r="J63" s="50">
        <v>1779.042</v>
      </c>
      <c r="K63" s="50">
        <v>0</v>
      </c>
      <c r="L63" s="50">
        <v>0</v>
      </c>
      <c r="M63" s="50">
        <v>274.9</v>
      </c>
      <c r="N63" s="50">
        <v>25.418</v>
      </c>
      <c r="O63" s="50">
        <v>40</v>
      </c>
      <c r="P63" s="50">
        <v>5.418</v>
      </c>
      <c r="Q63" s="50">
        <v>0</v>
      </c>
      <c r="R63" s="50">
        <v>0</v>
      </c>
      <c r="S63" s="50">
        <v>0</v>
      </c>
      <c r="T63" s="50">
        <v>0</v>
      </c>
      <c r="U63" s="50">
        <v>0</v>
      </c>
      <c r="V63" s="50">
        <v>0</v>
      </c>
      <c r="W63" s="50">
        <v>11.5</v>
      </c>
      <c r="X63" s="50">
        <v>0</v>
      </c>
      <c r="Y63" s="50">
        <v>11.5</v>
      </c>
      <c r="Z63" s="50">
        <v>0</v>
      </c>
      <c r="AA63" s="50">
        <v>0</v>
      </c>
      <c r="AB63" s="50">
        <v>0</v>
      </c>
      <c r="AC63" s="50">
        <v>188.4</v>
      </c>
      <c r="AD63" s="50">
        <v>20</v>
      </c>
      <c r="AE63" s="50">
        <v>0</v>
      </c>
      <c r="AF63" s="50">
        <v>0</v>
      </c>
      <c r="AG63" s="50">
        <v>0</v>
      </c>
      <c r="AH63" s="50">
        <v>0</v>
      </c>
      <c r="AI63" s="50">
        <v>0</v>
      </c>
      <c r="AJ63" s="50">
        <v>0</v>
      </c>
      <c r="AK63" s="50">
        <v>0</v>
      </c>
      <c r="AL63" s="50">
        <v>0</v>
      </c>
      <c r="AM63" s="50">
        <v>0</v>
      </c>
      <c r="AN63" s="50">
        <v>0</v>
      </c>
      <c r="AO63" s="50">
        <v>0</v>
      </c>
      <c r="AP63" s="50">
        <v>0</v>
      </c>
      <c r="AQ63" s="50">
        <f t="shared" si="6"/>
        <v>193</v>
      </c>
      <c r="AR63" s="50">
        <f t="shared" si="7"/>
        <v>0</v>
      </c>
      <c r="AS63" s="50">
        <v>193</v>
      </c>
      <c r="AT63" s="50">
        <v>0</v>
      </c>
      <c r="AU63" s="50">
        <v>0</v>
      </c>
      <c r="AV63" s="50">
        <v>0</v>
      </c>
      <c r="AW63" s="50">
        <v>180</v>
      </c>
      <c r="AX63" s="50">
        <v>0</v>
      </c>
      <c r="AY63" s="50">
        <v>0</v>
      </c>
      <c r="AZ63" s="50">
        <v>0</v>
      </c>
      <c r="BA63" s="50">
        <v>0</v>
      </c>
      <c r="BB63" s="50">
        <v>0</v>
      </c>
      <c r="BC63" s="50">
        <v>420.3405</v>
      </c>
      <c r="BD63" s="50">
        <v>0</v>
      </c>
      <c r="BE63" s="50">
        <v>0</v>
      </c>
      <c r="BF63" s="50">
        <v>0</v>
      </c>
      <c r="BG63" s="50">
        <v>0</v>
      </c>
      <c r="BH63" s="50">
        <v>0</v>
      </c>
      <c r="BI63" s="50">
        <v>0</v>
      </c>
      <c r="BJ63" s="50">
        <v>0</v>
      </c>
      <c r="BK63" s="50">
        <v>0</v>
      </c>
      <c r="BL63" s="50">
        <v>0</v>
      </c>
      <c r="BM63" s="50">
        <v>0</v>
      </c>
      <c r="BN63" s="50">
        <v>0</v>
      </c>
    </row>
    <row r="64" spans="1:66" ht="16.5" customHeight="1">
      <c r="A64" s="53">
        <v>55</v>
      </c>
      <c r="B64" s="52" t="s">
        <v>148</v>
      </c>
      <c r="C64" s="50">
        <f t="shared" si="0"/>
        <v>0</v>
      </c>
      <c r="D64" s="50">
        <f t="shared" si="1"/>
        <v>0</v>
      </c>
      <c r="E64" s="50">
        <f t="shared" si="2"/>
        <v>0</v>
      </c>
      <c r="F64" s="50">
        <f t="shared" si="3"/>
        <v>0</v>
      </c>
      <c r="G64" s="50">
        <f t="shared" si="4"/>
        <v>0</v>
      </c>
      <c r="H64" s="50">
        <f t="shared" si="5"/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0">
        <v>0</v>
      </c>
      <c r="O64" s="50">
        <v>0</v>
      </c>
      <c r="P64" s="50">
        <v>0</v>
      </c>
      <c r="Q64" s="50">
        <v>0</v>
      </c>
      <c r="R64" s="50">
        <v>0</v>
      </c>
      <c r="S64" s="50">
        <v>0</v>
      </c>
      <c r="T64" s="50">
        <v>0</v>
      </c>
      <c r="U64" s="50">
        <v>0</v>
      </c>
      <c r="V64" s="50">
        <v>0</v>
      </c>
      <c r="W64" s="50">
        <v>0</v>
      </c>
      <c r="X64" s="50">
        <v>0</v>
      </c>
      <c r="Y64" s="50">
        <v>0</v>
      </c>
      <c r="Z64" s="50">
        <v>0</v>
      </c>
      <c r="AA64" s="50">
        <v>0</v>
      </c>
      <c r="AB64" s="50">
        <v>0</v>
      </c>
      <c r="AC64" s="50">
        <v>0</v>
      </c>
      <c r="AD64" s="50">
        <v>0</v>
      </c>
      <c r="AE64" s="50">
        <v>0</v>
      </c>
      <c r="AF64" s="50">
        <v>0</v>
      </c>
      <c r="AG64" s="50">
        <v>0</v>
      </c>
      <c r="AH64" s="50">
        <v>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50">
        <v>0</v>
      </c>
      <c r="AP64" s="50">
        <v>0</v>
      </c>
      <c r="AQ64" s="50">
        <f t="shared" si="6"/>
        <v>0</v>
      </c>
      <c r="AR64" s="50">
        <f t="shared" si="7"/>
        <v>0</v>
      </c>
      <c r="AS64" s="50">
        <v>0</v>
      </c>
      <c r="AT64" s="50">
        <v>0</v>
      </c>
      <c r="AU64" s="50">
        <v>0</v>
      </c>
      <c r="AV64" s="50">
        <v>0</v>
      </c>
      <c r="AW64" s="50">
        <v>0</v>
      </c>
      <c r="AX64" s="50">
        <v>0</v>
      </c>
      <c r="AY64" s="50">
        <v>0</v>
      </c>
      <c r="AZ64" s="50">
        <v>0</v>
      </c>
      <c r="BA64" s="50">
        <v>0</v>
      </c>
      <c r="BB64" s="50">
        <v>0</v>
      </c>
      <c r="BC64" s="50">
        <v>0</v>
      </c>
      <c r="BD64" s="50">
        <v>0</v>
      </c>
      <c r="BE64" s="50">
        <v>0</v>
      </c>
      <c r="BF64" s="50">
        <v>0</v>
      </c>
      <c r="BG64" s="50">
        <v>0</v>
      </c>
      <c r="BH64" s="50">
        <v>0</v>
      </c>
      <c r="BI64" s="50">
        <v>0</v>
      </c>
      <c r="BJ64" s="50">
        <v>0</v>
      </c>
      <c r="BK64" s="50">
        <v>0</v>
      </c>
      <c r="BL64" s="50">
        <v>0</v>
      </c>
      <c r="BM64" s="50">
        <v>0</v>
      </c>
      <c r="BN64" s="50">
        <v>0</v>
      </c>
    </row>
    <row r="65" spans="1:66" ht="16.5" customHeight="1">
      <c r="A65" s="53">
        <v>56</v>
      </c>
      <c r="B65" s="52" t="s">
        <v>149</v>
      </c>
      <c r="C65" s="50">
        <f t="shared" si="0"/>
        <v>5595.2699999999995</v>
      </c>
      <c r="D65" s="50">
        <f t="shared" si="1"/>
        <v>1882.9299999999998</v>
      </c>
      <c r="E65" s="50">
        <f t="shared" si="2"/>
        <v>5148.2</v>
      </c>
      <c r="F65" s="50">
        <f t="shared" si="3"/>
        <v>2080.08</v>
      </c>
      <c r="G65" s="50">
        <f t="shared" si="4"/>
        <v>447.07000000000005</v>
      </c>
      <c r="H65" s="50">
        <f t="shared" si="5"/>
        <v>-197.15</v>
      </c>
      <c r="I65" s="50">
        <v>4598.3</v>
      </c>
      <c r="J65" s="50">
        <v>2065.08</v>
      </c>
      <c r="K65" s="50">
        <v>0</v>
      </c>
      <c r="L65" s="50">
        <v>0</v>
      </c>
      <c r="M65" s="50">
        <v>60</v>
      </c>
      <c r="N65" s="50">
        <v>15</v>
      </c>
      <c r="O65" s="50">
        <v>0</v>
      </c>
      <c r="P65" s="50">
        <v>0</v>
      </c>
      <c r="Q65" s="50">
        <v>0</v>
      </c>
      <c r="R65" s="50">
        <v>0</v>
      </c>
      <c r="S65" s="50">
        <v>0</v>
      </c>
      <c r="T65" s="50">
        <v>0</v>
      </c>
      <c r="U65" s="50">
        <v>0</v>
      </c>
      <c r="V65" s="50">
        <v>0</v>
      </c>
      <c r="W65" s="50">
        <v>30</v>
      </c>
      <c r="X65" s="50">
        <v>15</v>
      </c>
      <c r="Y65" s="50">
        <v>0</v>
      </c>
      <c r="Z65" s="50">
        <v>0</v>
      </c>
      <c r="AA65" s="50">
        <v>0</v>
      </c>
      <c r="AB65" s="50">
        <v>0</v>
      </c>
      <c r="AC65" s="50">
        <v>30</v>
      </c>
      <c r="AD65" s="50">
        <v>0</v>
      </c>
      <c r="AE65" s="50">
        <v>0</v>
      </c>
      <c r="AF65" s="50">
        <v>0</v>
      </c>
      <c r="AG65" s="50">
        <v>0</v>
      </c>
      <c r="AH65" s="50">
        <v>0</v>
      </c>
      <c r="AI65" s="50">
        <v>0</v>
      </c>
      <c r="AJ65" s="50">
        <v>0</v>
      </c>
      <c r="AK65" s="50">
        <v>0</v>
      </c>
      <c r="AL65" s="50">
        <v>0</v>
      </c>
      <c r="AM65" s="50">
        <v>0</v>
      </c>
      <c r="AN65" s="50">
        <v>0</v>
      </c>
      <c r="AO65" s="50">
        <v>229.9</v>
      </c>
      <c r="AP65" s="50">
        <v>0</v>
      </c>
      <c r="AQ65" s="50">
        <f t="shared" si="6"/>
        <v>260</v>
      </c>
      <c r="AR65" s="50">
        <f t="shared" si="7"/>
        <v>0</v>
      </c>
      <c r="AS65" s="50">
        <v>260</v>
      </c>
      <c r="AT65" s="50">
        <v>0</v>
      </c>
      <c r="AU65" s="50">
        <v>0</v>
      </c>
      <c r="AV65" s="50">
        <v>0</v>
      </c>
      <c r="AW65" s="50">
        <v>260</v>
      </c>
      <c r="AX65" s="50">
        <v>0</v>
      </c>
      <c r="AY65" s="50">
        <v>0</v>
      </c>
      <c r="AZ65" s="50">
        <v>0</v>
      </c>
      <c r="BA65" s="50">
        <v>0</v>
      </c>
      <c r="BB65" s="50">
        <v>0</v>
      </c>
      <c r="BC65" s="50">
        <v>57.85</v>
      </c>
      <c r="BD65" s="50">
        <v>57.85</v>
      </c>
      <c r="BE65" s="50">
        <v>644.22</v>
      </c>
      <c r="BF65" s="50">
        <v>0</v>
      </c>
      <c r="BG65" s="50">
        <v>0</v>
      </c>
      <c r="BH65" s="50">
        <v>0</v>
      </c>
      <c r="BI65" s="50">
        <v>0</v>
      </c>
      <c r="BJ65" s="50">
        <v>0</v>
      </c>
      <c r="BK65" s="50">
        <v>-255</v>
      </c>
      <c r="BL65" s="50">
        <v>-255</v>
      </c>
      <c r="BM65" s="50">
        <v>0</v>
      </c>
      <c r="BN65" s="50">
        <v>0</v>
      </c>
    </row>
    <row r="66" spans="1:66" ht="16.5" customHeight="1">
      <c r="A66" s="53">
        <v>57</v>
      </c>
      <c r="B66" s="52" t="s">
        <v>150</v>
      </c>
      <c r="C66" s="50">
        <f t="shared" si="0"/>
        <v>0</v>
      </c>
      <c r="D66" s="50">
        <f t="shared" si="1"/>
        <v>0</v>
      </c>
      <c r="E66" s="50">
        <f t="shared" si="2"/>
        <v>0</v>
      </c>
      <c r="F66" s="50">
        <f t="shared" si="3"/>
        <v>0</v>
      </c>
      <c r="G66" s="50">
        <f t="shared" si="4"/>
        <v>0</v>
      </c>
      <c r="H66" s="50">
        <f t="shared" si="5"/>
        <v>0</v>
      </c>
      <c r="I66" s="50">
        <v>0</v>
      </c>
      <c r="J66" s="50">
        <v>0</v>
      </c>
      <c r="K66" s="50">
        <v>0</v>
      </c>
      <c r="L66" s="50">
        <v>0</v>
      </c>
      <c r="M66" s="50">
        <v>0</v>
      </c>
      <c r="N66" s="50">
        <v>0</v>
      </c>
      <c r="O66" s="50">
        <v>0</v>
      </c>
      <c r="P66" s="50">
        <v>0</v>
      </c>
      <c r="Q66" s="50">
        <v>0</v>
      </c>
      <c r="R66" s="50">
        <v>0</v>
      </c>
      <c r="S66" s="50">
        <v>0</v>
      </c>
      <c r="T66" s="50">
        <v>0</v>
      </c>
      <c r="U66" s="50">
        <v>0</v>
      </c>
      <c r="V66" s="50">
        <v>0</v>
      </c>
      <c r="W66" s="50">
        <v>0</v>
      </c>
      <c r="X66" s="50">
        <v>0</v>
      </c>
      <c r="Y66" s="50">
        <v>0</v>
      </c>
      <c r="Z66" s="50">
        <v>0</v>
      </c>
      <c r="AA66" s="50">
        <v>0</v>
      </c>
      <c r="AB66" s="50">
        <v>0</v>
      </c>
      <c r="AC66" s="50">
        <v>0</v>
      </c>
      <c r="AD66" s="50">
        <v>0</v>
      </c>
      <c r="AE66" s="50">
        <v>0</v>
      </c>
      <c r="AF66" s="50">
        <v>0</v>
      </c>
      <c r="AG66" s="50">
        <v>0</v>
      </c>
      <c r="AH66" s="50">
        <v>0</v>
      </c>
      <c r="AI66" s="50">
        <v>0</v>
      </c>
      <c r="AJ66" s="50">
        <v>0</v>
      </c>
      <c r="AK66" s="50">
        <v>0</v>
      </c>
      <c r="AL66" s="50">
        <v>0</v>
      </c>
      <c r="AM66" s="50">
        <v>0</v>
      </c>
      <c r="AN66" s="50">
        <v>0</v>
      </c>
      <c r="AO66" s="50">
        <v>0</v>
      </c>
      <c r="AP66" s="50">
        <v>0</v>
      </c>
      <c r="AQ66" s="50">
        <f t="shared" si="6"/>
        <v>0</v>
      </c>
      <c r="AR66" s="50">
        <f t="shared" si="7"/>
        <v>0</v>
      </c>
      <c r="AS66" s="50">
        <v>0</v>
      </c>
      <c r="AT66" s="50">
        <v>0</v>
      </c>
      <c r="AU66" s="50">
        <v>0</v>
      </c>
      <c r="AV66" s="50">
        <v>0</v>
      </c>
      <c r="AW66" s="50">
        <v>0</v>
      </c>
      <c r="AX66" s="50">
        <v>0</v>
      </c>
      <c r="AY66" s="50">
        <v>0</v>
      </c>
      <c r="AZ66" s="50">
        <v>0</v>
      </c>
      <c r="BA66" s="50">
        <v>0</v>
      </c>
      <c r="BB66" s="50">
        <v>0</v>
      </c>
      <c r="BC66" s="50">
        <v>0</v>
      </c>
      <c r="BD66" s="50">
        <v>0</v>
      </c>
      <c r="BE66" s="50">
        <v>0</v>
      </c>
      <c r="BF66" s="50">
        <v>0</v>
      </c>
      <c r="BG66" s="50">
        <v>0</v>
      </c>
      <c r="BH66" s="50">
        <v>0</v>
      </c>
      <c r="BI66" s="50">
        <v>0</v>
      </c>
      <c r="BJ66" s="50">
        <v>0</v>
      </c>
      <c r="BK66" s="50">
        <v>0</v>
      </c>
      <c r="BL66" s="50">
        <v>0</v>
      </c>
      <c r="BM66" s="50">
        <v>0</v>
      </c>
      <c r="BN66" s="50">
        <v>0</v>
      </c>
    </row>
    <row r="67" spans="1:66" ht="16.5" customHeight="1">
      <c r="A67" s="53">
        <v>58</v>
      </c>
      <c r="B67" s="52" t="s">
        <v>151</v>
      </c>
      <c r="C67" s="50">
        <f t="shared" si="0"/>
        <v>14504.8806</v>
      </c>
      <c r="D67" s="50">
        <f t="shared" si="1"/>
        <v>4480.9</v>
      </c>
      <c r="E67" s="50">
        <f t="shared" si="2"/>
        <v>14457.6</v>
      </c>
      <c r="F67" s="50">
        <f t="shared" si="3"/>
        <v>4480.9</v>
      </c>
      <c r="G67" s="50">
        <f t="shared" si="4"/>
        <v>47.2806</v>
      </c>
      <c r="H67" s="50">
        <f t="shared" si="5"/>
        <v>0</v>
      </c>
      <c r="I67" s="50">
        <v>7300</v>
      </c>
      <c r="J67" s="50">
        <v>3655.4</v>
      </c>
      <c r="K67" s="50">
        <v>0</v>
      </c>
      <c r="L67" s="50">
        <v>0</v>
      </c>
      <c r="M67" s="50">
        <v>5460</v>
      </c>
      <c r="N67" s="50">
        <v>825.5</v>
      </c>
      <c r="O67" s="50">
        <v>400</v>
      </c>
      <c r="P67" s="50">
        <v>20</v>
      </c>
      <c r="Q67" s="50">
        <v>120</v>
      </c>
      <c r="R67" s="50">
        <v>0</v>
      </c>
      <c r="S67" s="50">
        <v>250</v>
      </c>
      <c r="T67" s="50">
        <v>120</v>
      </c>
      <c r="U67" s="50">
        <v>0</v>
      </c>
      <c r="V67" s="50">
        <v>0</v>
      </c>
      <c r="W67" s="50">
        <v>600</v>
      </c>
      <c r="X67" s="50">
        <v>54</v>
      </c>
      <c r="Y67" s="50">
        <v>300</v>
      </c>
      <c r="Z67" s="50">
        <v>0</v>
      </c>
      <c r="AA67" s="50">
        <v>2000</v>
      </c>
      <c r="AB67" s="50">
        <v>315</v>
      </c>
      <c r="AC67" s="50">
        <v>1790</v>
      </c>
      <c r="AD67" s="50">
        <v>316.5</v>
      </c>
      <c r="AE67" s="50">
        <v>0</v>
      </c>
      <c r="AF67" s="50">
        <v>0</v>
      </c>
      <c r="AG67" s="50">
        <v>0</v>
      </c>
      <c r="AH67" s="50">
        <v>0</v>
      </c>
      <c r="AI67" s="50">
        <v>0</v>
      </c>
      <c r="AJ67" s="50">
        <v>0</v>
      </c>
      <c r="AK67" s="50">
        <v>150</v>
      </c>
      <c r="AL67" s="50">
        <v>0</v>
      </c>
      <c r="AM67" s="50">
        <v>0</v>
      </c>
      <c r="AN67" s="50">
        <v>0</v>
      </c>
      <c r="AO67" s="50">
        <v>700</v>
      </c>
      <c r="AP67" s="50">
        <v>0</v>
      </c>
      <c r="AQ67" s="50">
        <f t="shared" si="6"/>
        <v>847.6</v>
      </c>
      <c r="AR67" s="50">
        <f t="shared" si="7"/>
        <v>0</v>
      </c>
      <c r="AS67" s="50">
        <v>847.6</v>
      </c>
      <c r="AT67" s="50">
        <v>0</v>
      </c>
      <c r="AU67" s="50">
        <v>0</v>
      </c>
      <c r="AV67" s="50">
        <v>0</v>
      </c>
      <c r="AW67" s="50">
        <v>837.6</v>
      </c>
      <c r="AX67" s="50">
        <v>0</v>
      </c>
      <c r="AY67" s="50">
        <v>0</v>
      </c>
      <c r="AZ67" s="50">
        <v>0</v>
      </c>
      <c r="BA67" s="50">
        <v>0</v>
      </c>
      <c r="BB67" s="50">
        <v>0</v>
      </c>
      <c r="BC67" s="50">
        <v>47.2806</v>
      </c>
      <c r="BD67" s="50">
        <v>0</v>
      </c>
      <c r="BE67" s="50">
        <v>0</v>
      </c>
      <c r="BF67" s="50">
        <v>0</v>
      </c>
      <c r="BG67" s="50">
        <v>0</v>
      </c>
      <c r="BH67" s="50">
        <v>0</v>
      </c>
      <c r="BI67" s="50">
        <v>0</v>
      </c>
      <c r="BJ67" s="50">
        <v>0</v>
      </c>
      <c r="BK67" s="50">
        <v>0</v>
      </c>
      <c r="BL67" s="50">
        <v>0</v>
      </c>
      <c r="BM67" s="50">
        <v>0</v>
      </c>
      <c r="BN67" s="50">
        <v>0</v>
      </c>
    </row>
    <row r="68" spans="1:66" ht="16.5" customHeight="1">
      <c r="A68" s="53">
        <v>59</v>
      </c>
      <c r="B68" s="52" t="s">
        <v>152</v>
      </c>
      <c r="C68" s="50">
        <f t="shared" si="0"/>
        <v>6659.8</v>
      </c>
      <c r="D68" s="50">
        <f t="shared" si="1"/>
        <v>2894.886</v>
      </c>
      <c r="E68" s="50">
        <f t="shared" si="2"/>
        <v>6659.8</v>
      </c>
      <c r="F68" s="50">
        <f t="shared" si="3"/>
        <v>2894.886</v>
      </c>
      <c r="G68" s="50">
        <f t="shared" si="4"/>
        <v>0</v>
      </c>
      <c r="H68" s="50">
        <f t="shared" si="5"/>
        <v>0</v>
      </c>
      <c r="I68" s="50">
        <v>5386.6</v>
      </c>
      <c r="J68" s="50">
        <v>2699.886</v>
      </c>
      <c r="K68" s="50">
        <v>0</v>
      </c>
      <c r="L68" s="50">
        <v>0</v>
      </c>
      <c r="M68" s="50">
        <v>670</v>
      </c>
      <c r="N68" s="50">
        <v>195</v>
      </c>
      <c r="O68" s="50">
        <v>60</v>
      </c>
      <c r="P68" s="50">
        <v>0</v>
      </c>
      <c r="Q68" s="50">
        <v>0</v>
      </c>
      <c r="R68" s="50">
        <v>0</v>
      </c>
      <c r="S68" s="50">
        <v>0</v>
      </c>
      <c r="T68" s="50">
        <v>0</v>
      </c>
      <c r="U68" s="50">
        <v>0</v>
      </c>
      <c r="V68" s="50">
        <v>0</v>
      </c>
      <c r="W68" s="50">
        <v>550</v>
      </c>
      <c r="X68" s="50">
        <v>175</v>
      </c>
      <c r="Y68" s="50">
        <v>480</v>
      </c>
      <c r="Z68" s="50">
        <v>165</v>
      </c>
      <c r="AA68" s="50">
        <v>0</v>
      </c>
      <c r="AB68" s="50">
        <v>0</v>
      </c>
      <c r="AC68" s="50">
        <v>60</v>
      </c>
      <c r="AD68" s="50">
        <v>20</v>
      </c>
      <c r="AE68" s="50">
        <v>0</v>
      </c>
      <c r="AF68" s="50">
        <v>0</v>
      </c>
      <c r="AG68" s="50">
        <v>0</v>
      </c>
      <c r="AH68" s="50">
        <v>0</v>
      </c>
      <c r="AI68" s="50">
        <v>0</v>
      </c>
      <c r="AJ68" s="50">
        <v>0</v>
      </c>
      <c r="AK68" s="50">
        <v>0</v>
      </c>
      <c r="AL68" s="50">
        <v>0</v>
      </c>
      <c r="AM68" s="50">
        <v>0</v>
      </c>
      <c r="AN68" s="50">
        <v>0</v>
      </c>
      <c r="AO68" s="50">
        <v>300</v>
      </c>
      <c r="AP68" s="50">
        <v>0</v>
      </c>
      <c r="AQ68" s="50">
        <f t="shared" si="6"/>
        <v>303.2</v>
      </c>
      <c r="AR68" s="50">
        <f t="shared" si="7"/>
        <v>0</v>
      </c>
      <c r="AS68" s="50">
        <v>303.2</v>
      </c>
      <c r="AT68" s="50">
        <v>0</v>
      </c>
      <c r="AU68" s="50">
        <v>0</v>
      </c>
      <c r="AV68" s="50">
        <v>0</v>
      </c>
      <c r="AW68" s="50">
        <v>303.2</v>
      </c>
      <c r="AX68" s="50">
        <v>0</v>
      </c>
      <c r="AY68" s="50">
        <v>0</v>
      </c>
      <c r="AZ68" s="50">
        <v>0</v>
      </c>
      <c r="BA68" s="50">
        <v>0</v>
      </c>
      <c r="BB68" s="50">
        <v>0</v>
      </c>
      <c r="BC68" s="50">
        <v>0</v>
      </c>
      <c r="BD68" s="50">
        <v>0</v>
      </c>
      <c r="BE68" s="50">
        <v>0</v>
      </c>
      <c r="BF68" s="50">
        <v>0</v>
      </c>
      <c r="BG68" s="50">
        <v>0</v>
      </c>
      <c r="BH68" s="50">
        <v>0</v>
      </c>
      <c r="BI68" s="50">
        <v>0</v>
      </c>
      <c r="BJ68" s="50">
        <v>0</v>
      </c>
      <c r="BK68" s="50">
        <v>0</v>
      </c>
      <c r="BL68" s="50">
        <v>0</v>
      </c>
      <c r="BM68" s="50">
        <v>0</v>
      </c>
      <c r="BN68" s="50">
        <v>0</v>
      </c>
    </row>
    <row r="69" spans="1:66" ht="16.5" customHeight="1">
      <c r="A69" s="53">
        <v>60</v>
      </c>
      <c r="B69" s="52" t="s">
        <v>153</v>
      </c>
      <c r="C69" s="50">
        <f t="shared" si="0"/>
        <v>54611.914099999995</v>
      </c>
      <c r="D69" s="50">
        <f t="shared" si="1"/>
        <v>13450.698</v>
      </c>
      <c r="E69" s="50">
        <f t="shared" si="2"/>
        <v>34359.6</v>
      </c>
      <c r="F69" s="50">
        <f t="shared" si="3"/>
        <v>11875.198</v>
      </c>
      <c r="G69" s="50">
        <f t="shared" si="4"/>
        <v>20252.3141</v>
      </c>
      <c r="H69" s="50">
        <f t="shared" si="5"/>
        <v>1575.5</v>
      </c>
      <c r="I69" s="50">
        <v>17455</v>
      </c>
      <c r="J69" s="50">
        <v>7883.128</v>
      </c>
      <c r="K69" s="50">
        <v>0</v>
      </c>
      <c r="L69" s="50">
        <v>0</v>
      </c>
      <c r="M69" s="50">
        <v>6465</v>
      </c>
      <c r="N69" s="50">
        <v>2468.07</v>
      </c>
      <c r="O69" s="50">
        <v>2700</v>
      </c>
      <c r="P69" s="50">
        <v>1013.27</v>
      </c>
      <c r="Q69" s="50">
        <v>0</v>
      </c>
      <c r="R69" s="50">
        <v>0</v>
      </c>
      <c r="S69" s="50">
        <v>320</v>
      </c>
      <c r="T69" s="50">
        <v>54</v>
      </c>
      <c r="U69" s="50">
        <v>0</v>
      </c>
      <c r="V69" s="50">
        <v>0</v>
      </c>
      <c r="W69" s="50">
        <v>790</v>
      </c>
      <c r="X69" s="50">
        <v>423.8</v>
      </c>
      <c r="Y69" s="50">
        <v>550</v>
      </c>
      <c r="Z69" s="50">
        <v>371</v>
      </c>
      <c r="AA69" s="50">
        <v>1300</v>
      </c>
      <c r="AB69" s="50">
        <v>150</v>
      </c>
      <c r="AC69" s="50">
        <v>1320</v>
      </c>
      <c r="AD69" s="50">
        <v>796</v>
      </c>
      <c r="AE69" s="50">
        <v>0</v>
      </c>
      <c r="AF69" s="50">
        <v>0</v>
      </c>
      <c r="AG69" s="50">
        <v>7150</v>
      </c>
      <c r="AH69" s="50">
        <v>1010</v>
      </c>
      <c r="AI69" s="50">
        <v>7150</v>
      </c>
      <c r="AJ69" s="50">
        <v>1010</v>
      </c>
      <c r="AK69" s="50">
        <v>0</v>
      </c>
      <c r="AL69" s="50">
        <v>0</v>
      </c>
      <c r="AM69" s="50">
        <v>0</v>
      </c>
      <c r="AN69" s="50">
        <v>0</v>
      </c>
      <c r="AO69" s="50">
        <v>1500</v>
      </c>
      <c r="AP69" s="50">
        <v>0</v>
      </c>
      <c r="AQ69" s="50">
        <f t="shared" si="6"/>
        <v>1789.6</v>
      </c>
      <c r="AR69" s="50">
        <f t="shared" si="7"/>
        <v>514</v>
      </c>
      <c r="AS69" s="50">
        <v>1789.6</v>
      </c>
      <c r="AT69" s="50">
        <v>514</v>
      </c>
      <c r="AU69" s="50">
        <v>0</v>
      </c>
      <c r="AV69" s="50">
        <v>0</v>
      </c>
      <c r="AW69" s="50">
        <v>1773.6</v>
      </c>
      <c r="AX69" s="50">
        <v>514</v>
      </c>
      <c r="AY69" s="50">
        <v>0</v>
      </c>
      <c r="AZ69" s="50">
        <v>0</v>
      </c>
      <c r="BA69" s="50">
        <v>0</v>
      </c>
      <c r="BB69" s="50">
        <v>0</v>
      </c>
      <c r="BC69" s="50">
        <v>18000</v>
      </c>
      <c r="BD69" s="50">
        <v>1025</v>
      </c>
      <c r="BE69" s="50">
        <v>2252.3141</v>
      </c>
      <c r="BF69" s="50">
        <v>550.5</v>
      </c>
      <c r="BG69" s="50">
        <v>0</v>
      </c>
      <c r="BH69" s="50">
        <v>0</v>
      </c>
      <c r="BI69" s="50">
        <v>0</v>
      </c>
      <c r="BJ69" s="50">
        <v>0</v>
      </c>
      <c r="BK69" s="50">
        <v>0</v>
      </c>
      <c r="BL69" s="50">
        <v>0</v>
      </c>
      <c r="BM69" s="50">
        <v>0</v>
      </c>
      <c r="BN69" s="50">
        <v>0</v>
      </c>
    </row>
    <row r="70" spans="1:66" ht="16.5" customHeight="1">
      <c r="A70" s="53">
        <v>61</v>
      </c>
      <c r="B70" s="52" t="s">
        <v>154</v>
      </c>
      <c r="C70" s="50">
        <f t="shared" si="0"/>
        <v>28532.633</v>
      </c>
      <c r="D70" s="50">
        <f t="shared" si="1"/>
        <v>7015.17</v>
      </c>
      <c r="E70" s="50">
        <f t="shared" si="2"/>
        <v>18916.9</v>
      </c>
      <c r="F70" s="50">
        <f t="shared" si="3"/>
        <v>7265.17</v>
      </c>
      <c r="G70" s="50">
        <f t="shared" si="4"/>
        <v>9615.733</v>
      </c>
      <c r="H70" s="50">
        <f t="shared" si="5"/>
        <v>-250</v>
      </c>
      <c r="I70" s="50">
        <v>11550</v>
      </c>
      <c r="J70" s="50">
        <v>5517.97</v>
      </c>
      <c r="K70" s="50">
        <v>0</v>
      </c>
      <c r="L70" s="50">
        <v>0</v>
      </c>
      <c r="M70" s="50">
        <v>5052.2</v>
      </c>
      <c r="N70" s="50">
        <v>1747.2</v>
      </c>
      <c r="O70" s="50">
        <v>700</v>
      </c>
      <c r="P70" s="50">
        <v>468.8</v>
      </c>
      <c r="Q70" s="50">
        <v>1000</v>
      </c>
      <c r="R70" s="50">
        <v>350</v>
      </c>
      <c r="S70" s="50">
        <v>340</v>
      </c>
      <c r="T70" s="50">
        <v>150.4</v>
      </c>
      <c r="U70" s="50">
        <v>0</v>
      </c>
      <c r="V70" s="50">
        <v>0</v>
      </c>
      <c r="W70" s="50">
        <v>1082.2</v>
      </c>
      <c r="X70" s="50">
        <v>408</v>
      </c>
      <c r="Y70" s="50">
        <v>800</v>
      </c>
      <c r="Z70" s="50">
        <v>330</v>
      </c>
      <c r="AA70" s="50">
        <v>950</v>
      </c>
      <c r="AB70" s="50">
        <v>0</v>
      </c>
      <c r="AC70" s="50">
        <v>960</v>
      </c>
      <c r="AD70" s="50">
        <v>370</v>
      </c>
      <c r="AE70" s="50">
        <v>0</v>
      </c>
      <c r="AF70" s="50">
        <v>0</v>
      </c>
      <c r="AG70" s="50">
        <v>0</v>
      </c>
      <c r="AH70" s="50">
        <v>0</v>
      </c>
      <c r="AI70" s="50">
        <v>0</v>
      </c>
      <c r="AJ70" s="50">
        <v>0</v>
      </c>
      <c r="AK70" s="50">
        <v>400</v>
      </c>
      <c r="AL70" s="50">
        <v>0</v>
      </c>
      <c r="AM70" s="50">
        <v>400</v>
      </c>
      <c r="AN70" s="50">
        <v>0</v>
      </c>
      <c r="AO70" s="50">
        <v>600</v>
      </c>
      <c r="AP70" s="50">
        <v>0</v>
      </c>
      <c r="AQ70" s="50">
        <f t="shared" si="6"/>
        <v>1314.7</v>
      </c>
      <c r="AR70" s="50">
        <f t="shared" si="7"/>
        <v>0</v>
      </c>
      <c r="AS70" s="50">
        <v>1314.7</v>
      </c>
      <c r="AT70" s="50">
        <v>0</v>
      </c>
      <c r="AU70" s="50">
        <v>0</v>
      </c>
      <c r="AV70" s="50">
        <v>0</v>
      </c>
      <c r="AW70" s="50">
        <v>1256.2</v>
      </c>
      <c r="AX70" s="50">
        <v>0</v>
      </c>
      <c r="AY70" s="50">
        <v>0</v>
      </c>
      <c r="AZ70" s="50">
        <v>0</v>
      </c>
      <c r="BA70" s="50">
        <v>0</v>
      </c>
      <c r="BB70" s="50">
        <v>0</v>
      </c>
      <c r="BC70" s="50">
        <v>7937.7</v>
      </c>
      <c r="BD70" s="50">
        <v>0</v>
      </c>
      <c r="BE70" s="50">
        <v>1928.033</v>
      </c>
      <c r="BF70" s="50">
        <v>0</v>
      </c>
      <c r="BG70" s="50">
        <v>0</v>
      </c>
      <c r="BH70" s="50">
        <v>0</v>
      </c>
      <c r="BI70" s="50">
        <v>0</v>
      </c>
      <c r="BJ70" s="50">
        <v>0</v>
      </c>
      <c r="BK70" s="50">
        <v>-250</v>
      </c>
      <c r="BL70" s="50">
        <v>-250</v>
      </c>
      <c r="BM70" s="50">
        <v>0</v>
      </c>
      <c r="BN70" s="50">
        <v>0</v>
      </c>
    </row>
    <row r="71" spans="1:66" ht="16.5" customHeight="1">
      <c r="A71" s="53">
        <v>62</v>
      </c>
      <c r="B71" s="52" t="s">
        <v>155</v>
      </c>
      <c r="C71" s="50">
        <f t="shared" si="0"/>
        <v>37752.095799999996</v>
      </c>
      <c r="D71" s="50">
        <f t="shared" si="1"/>
        <v>15890.171</v>
      </c>
      <c r="E71" s="50">
        <f t="shared" si="2"/>
        <v>37262.1</v>
      </c>
      <c r="F71" s="50">
        <f t="shared" si="3"/>
        <v>15873.198</v>
      </c>
      <c r="G71" s="50">
        <f t="shared" si="4"/>
        <v>659.9957999999999</v>
      </c>
      <c r="H71" s="50">
        <f t="shared" si="5"/>
        <v>186.973</v>
      </c>
      <c r="I71" s="50">
        <v>10121</v>
      </c>
      <c r="J71" s="50">
        <v>4631.389</v>
      </c>
      <c r="K71" s="50">
        <v>0</v>
      </c>
      <c r="L71" s="50">
        <v>0</v>
      </c>
      <c r="M71" s="50">
        <v>8265</v>
      </c>
      <c r="N71" s="50">
        <v>3705.44</v>
      </c>
      <c r="O71" s="50">
        <v>700</v>
      </c>
      <c r="P71" s="50">
        <v>389.8</v>
      </c>
      <c r="Q71" s="50">
        <v>850</v>
      </c>
      <c r="R71" s="50">
        <v>394.4</v>
      </c>
      <c r="S71" s="50">
        <v>450</v>
      </c>
      <c r="T71" s="50">
        <v>186.4</v>
      </c>
      <c r="U71" s="50">
        <v>520</v>
      </c>
      <c r="V71" s="50">
        <v>260</v>
      </c>
      <c r="W71" s="50">
        <v>2030</v>
      </c>
      <c r="X71" s="50">
        <v>1064.84</v>
      </c>
      <c r="Y71" s="50">
        <v>1600</v>
      </c>
      <c r="Z71" s="50">
        <v>960</v>
      </c>
      <c r="AA71" s="50">
        <v>1200</v>
      </c>
      <c r="AB71" s="50">
        <v>200</v>
      </c>
      <c r="AC71" s="50">
        <v>2370</v>
      </c>
      <c r="AD71" s="50">
        <v>1130</v>
      </c>
      <c r="AE71" s="50">
        <v>0</v>
      </c>
      <c r="AF71" s="50">
        <v>0</v>
      </c>
      <c r="AG71" s="50">
        <v>14903</v>
      </c>
      <c r="AH71" s="50">
        <v>6285</v>
      </c>
      <c r="AI71" s="50">
        <v>14903</v>
      </c>
      <c r="AJ71" s="50">
        <v>6285</v>
      </c>
      <c r="AK71" s="50">
        <v>500</v>
      </c>
      <c r="AL71" s="50">
        <v>0</v>
      </c>
      <c r="AM71" s="50">
        <v>0</v>
      </c>
      <c r="AN71" s="50">
        <v>0</v>
      </c>
      <c r="AO71" s="50">
        <v>1600</v>
      </c>
      <c r="AP71" s="50">
        <v>960</v>
      </c>
      <c r="AQ71" s="50">
        <f t="shared" si="6"/>
        <v>1703.1</v>
      </c>
      <c r="AR71" s="50">
        <f t="shared" si="7"/>
        <v>121.36900000000003</v>
      </c>
      <c r="AS71" s="50">
        <v>1873.1</v>
      </c>
      <c r="AT71" s="50">
        <v>291.369</v>
      </c>
      <c r="AU71" s="50">
        <v>0</v>
      </c>
      <c r="AV71" s="50">
        <v>0</v>
      </c>
      <c r="AW71" s="50">
        <v>1751.731</v>
      </c>
      <c r="AX71" s="50">
        <v>170</v>
      </c>
      <c r="AY71" s="50">
        <v>0</v>
      </c>
      <c r="AZ71" s="50">
        <v>0</v>
      </c>
      <c r="BA71" s="50">
        <v>170</v>
      </c>
      <c r="BB71" s="50">
        <v>170</v>
      </c>
      <c r="BC71" s="50">
        <v>245</v>
      </c>
      <c r="BD71" s="50">
        <v>160</v>
      </c>
      <c r="BE71" s="50">
        <v>414.9958</v>
      </c>
      <c r="BF71" s="50">
        <v>198</v>
      </c>
      <c r="BG71" s="50">
        <v>0</v>
      </c>
      <c r="BH71" s="50">
        <v>0</v>
      </c>
      <c r="BI71" s="50">
        <v>0</v>
      </c>
      <c r="BJ71" s="50">
        <v>-171.027</v>
      </c>
      <c r="BK71" s="50">
        <v>0</v>
      </c>
      <c r="BL71" s="50">
        <v>0</v>
      </c>
      <c r="BM71" s="50">
        <v>0</v>
      </c>
      <c r="BN71" s="50">
        <v>0</v>
      </c>
    </row>
    <row r="72" spans="1:66" ht="16.5" customHeight="1">
      <c r="A72" s="53">
        <v>63</v>
      </c>
      <c r="B72" s="52" t="s">
        <v>156</v>
      </c>
      <c r="C72" s="50">
        <f t="shared" si="0"/>
        <v>30122.307</v>
      </c>
      <c r="D72" s="50">
        <f t="shared" si="1"/>
        <v>10337.931</v>
      </c>
      <c r="E72" s="50">
        <f t="shared" si="2"/>
        <v>26613.2</v>
      </c>
      <c r="F72" s="50">
        <f t="shared" si="3"/>
        <v>10147.931</v>
      </c>
      <c r="G72" s="50">
        <f t="shared" si="4"/>
        <v>3509.107</v>
      </c>
      <c r="H72" s="50">
        <f t="shared" si="5"/>
        <v>190</v>
      </c>
      <c r="I72" s="50">
        <v>15200</v>
      </c>
      <c r="J72" s="50">
        <v>7934.123</v>
      </c>
      <c r="K72" s="50">
        <v>0</v>
      </c>
      <c r="L72" s="50">
        <v>0</v>
      </c>
      <c r="M72" s="50">
        <v>7586.7</v>
      </c>
      <c r="N72" s="50">
        <v>1808.808</v>
      </c>
      <c r="O72" s="50">
        <v>1419.7</v>
      </c>
      <c r="P72" s="50">
        <v>502.767</v>
      </c>
      <c r="Q72" s="50">
        <v>285</v>
      </c>
      <c r="R72" s="50">
        <v>35</v>
      </c>
      <c r="S72" s="50">
        <v>150</v>
      </c>
      <c r="T72" s="50">
        <v>52.5</v>
      </c>
      <c r="U72" s="50">
        <v>100</v>
      </c>
      <c r="V72" s="50">
        <v>14</v>
      </c>
      <c r="W72" s="50">
        <v>1290</v>
      </c>
      <c r="X72" s="50">
        <v>204.8</v>
      </c>
      <c r="Y72" s="50">
        <v>990</v>
      </c>
      <c r="Z72" s="50">
        <v>176</v>
      </c>
      <c r="AA72" s="50">
        <v>2330</v>
      </c>
      <c r="AB72" s="50">
        <v>551.453</v>
      </c>
      <c r="AC72" s="50">
        <v>1800</v>
      </c>
      <c r="AD72" s="50">
        <v>426.988</v>
      </c>
      <c r="AE72" s="50">
        <v>0</v>
      </c>
      <c r="AF72" s="50">
        <v>0</v>
      </c>
      <c r="AG72" s="50">
        <v>0</v>
      </c>
      <c r="AH72" s="50">
        <v>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50">
        <v>700</v>
      </c>
      <c r="AP72" s="50">
        <v>155</v>
      </c>
      <c r="AQ72" s="50">
        <f t="shared" si="6"/>
        <v>3126.5</v>
      </c>
      <c r="AR72" s="50">
        <f t="shared" si="7"/>
        <v>250</v>
      </c>
      <c r="AS72" s="50">
        <v>3126.5</v>
      </c>
      <c r="AT72" s="50">
        <v>250</v>
      </c>
      <c r="AU72" s="50">
        <v>0</v>
      </c>
      <c r="AV72" s="50">
        <v>0</v>
      </c>
      <c r="AW72" s="50">
        <v>2866.5</v>
      </c>
      <c r="AX72" s="50">
        <v>55</v>
      </c>
      <c r="AY72" s="50">
        <v>0</v>
      </c>
      <c r="AZ72" s="50">
        <v>0</v>
      </c>
      <c r="BA72" s="50">
        <v>0</v>
      </c>
      <c r="BB72" s="50">
        <v>0</v>
      </c>
      <c r="BC72" s="50">
        <v>3319.107</v>
      </c>
      <c r="BD72" s="50">
        <v>0</v>
      </c>
      <c r="BE72" s="50">
        <v>190</v>
      </c>
      <c r="BF72" s="50">
        <v>190</v>
      </c>
      <c r="BG72" s="50">
        <v>0</v>
      </c>
      <c r="BH72" s="50">
        <v>0</v>
      </c>
      <c r="BI72" s="50">
        <v>0</v>
      </c>
      <c r="BJ72" s="50">
        <v>0</v>
      </c>
      <c r="BK72" s="50">
        <v>0</v>
      </c>
      <c r="BL72" s="50">
        <v>0</v>
      </c>
      <c r="BM72" s="50">
        <v>0</v>
      </c>
      <c r="BN72" s="50">
        <v>0</v>
      </c>
    </row>
    <row r="73" spans="1:66" ht="16.5" customHeight="1">
      <c r="A73" s="53">
        <v>64</v>
      </c>
      <c r="B73" s="52" t="s">
        <v>157</v>
      </c>
      <c r="C73" s="50">
        <f t="shared" si="0"/>
        <v>0</v>
      </c>
      <c r="D73" s="50">
        <f t="shared" si="1"/>
        <v>0</v>
      </c>
      <c r="E73" s="50">
        <f t="shared" si="2"/>
        <v>0</v>
      </c>
      <c r="F73" s="50">
        <f t="shared" si="3"/>
        <v>0</v>
      </c>
      <c r="G73" s="50">
        <f t="shared" si="4"/>
        <v>0</v>
      </c>
      <c r="H73" s="50">
        <f t="shared" si="5"/>
        <v>0</v>
      </c>
      <c r="I73" s="50">
        <v>0</v>
      </c>
      <c r="J73" s="50">
        <v>0</v>
      </c>
      <c r="K73" s="50">
        <v>0</v>
      </c>
      <c r="L73" s="50">
        <v>0</v>
      </c>
      <c r="M73" s="50">
        <v>0</v>
      </c>
      <c r="N73" s="50">
        <v>0</v>
      </c>
      <c r="O73" s="50">
        <v>0</v>
      </c>
      <c r="P73" s="50">
        <v>0</v>
      </c>
      <c r="Q73" s="50">
        <v>0</v>
      </c>
      <c r="R73" s="50">
        <v>0</v>
      </c>
      <c r="S73" s="50">
        <v>0</v>
      </c>
      <c r="T73" s="50">
        <v>0</v>
      </c>
      <c r="U73" s="50">
        <v>0</v>
      </c>
      <c r="V73" s="50">
        <v>0</v>
      </c>
      <c r="W73" s="50">
        <v>0</v>
      </c>
      <c r="X73" s="50">
        <v>0</v>
      </c>
      <c r="Y73" s="50">
        <v>0</v>
      </c>
      <c r="Z73" s="50">
        <v>0</v>
      </c>
      <c r="AA73" s="50">
        <v>0</v>
      </c>
      <c r="AB73" s="50">
        <v>0</v>
      </c>
      <c r="AC73" s="50">
        <v>0</v>
      </c>
      <c r="AD73" s="50">
        <v>0</v>
      </c>
      <c r="AE73" s="50">
        <v>0</v>
      </c>
      <c r="AF73" s="50">
        <v>0</v>
      </c>
      <c r="AG73" s="50">
        <v>0</v>
      </c>
      <c r="AH73" s="50">
        <v>0</v>
      </c>
      <c r="AI73" s="50">
        <v>0</v>
      </c>
      <c r="AJ73" s="50">
        <v>0</v>
      </c>
      <c r="AK73" s="50">
        <v>0</v>
      </c>
      <c r="AL73" s="50">
        <v>0</v>
      </c>
      <c r="AM73" s="50">
        <v>0</v>
      </c>
      <c r="AN73" s="50">
        <v>0</v>
      </c>
      <c r="AO73" s="50">
        <v>0</v>
      </c>
      <c r="AP73" s="50">
        <v>0</v>
      </c>
      <c r="AQ73" s="50">
        <f t="shared" si="6"/>
        <v>0</v>
      </c>
      <c r="AR73" s="50">
        <f t="shared" si="7"/>
        <v>0</v>
      </c>
      <c r="AS73" s="50">
        <v>0</v>
      </c>
      <c r="AT73" s="50">
        <v>0</v>
      </c>
      <c r="AU73" s="50">
        <v>0</v>
      </c>
      <c r="AV73" s="50">
        <v>0</v>
      </c>
      <c r="AW73" s="50">
        <v>0</v>
      </c>
      <c r="AX73" s="50">
        <v>0</v>
      </c>
      <c r="AY73" s="50">
        <v>0</v>
      </c>
      <c r="AZ73" s="50">
        <v>0</v>
      </c>
      <c r="BA73" s="50">
        <v>0</v>
      </c>
      <c r="BB73" s="50">
        <v>0</v>
      </c>
      <c r="BC73" s="50">
        <v>0</v>
      </c>
      <c r="BD73" s="50">
        <v>0</v>
      </c>
      <c r="BE73" s="50">
        <v>0</v>
      </c>
      <c r="BF73" s="50">
        <v>0</v>
      </c>
      <c r="BG73" s="50">
        <v>0</v>
      </c>
      <c r="BH73" s="50">
        <v>0</v>
      </c>
      <c r="BI73" s="50">
        <v>0</v>
      </c>
      <c r="BJ73" s="50">
        <v>0</v>
      </c>
      <c r="BK73" s="50">
        <v>0</v>
      </c>
      <c r="BL73" s="50">
        <v>0</v>
      </c>
      <c r="BM73" s="50">
        <v>0</v>
      </c>
      <c r="BN73" s="50">
        <v>0</v>
      </c>
    </row>
    <row r="74" spans="1:66" ht="16.5" customHeight="1">
      <c r="A74" s="53">
        <v>65</v>
      </c>
      <c r="B74" s="52" t="s">
        <v>158</v>
      </c>
      <c r="C74" s="50">
        <f t="shared" si="0"/>
        <v>68210.6918</v>
      </c>
      <c r="D74" s="50">
        <f t="shared" si="1"/>
        <v>28797.697</v>
      </c>
      <c r="E74" s="50">
        <f t="shared" si="2"/>
        <v>53112.9</v>
      </c>
      <c r="F74" s="50">
        <f t="shared" si="3"/>
        <v>19608.237</v>
      </c>
      <c r="G74" s="50">
        <f t="shared" si="4"/>
        <v>15097.791799999999</v>
      </c>
      <c r="H74" s="50">
        <f t="shared" si="5"/>
        <v>9189.46</v>
      </c>
      <c r="I74" s="50">
        <v>20500</v>
      </c>
      <c r="J74" s="50">
        <v>8627.437</v>
      </c>
      <c r="K74" s="50">
        <v>0</v>
      </c>
      <c r="L74" s="50">
        <v>0</v>
      </c>
      <c r="M74" s="50">
        <v>18222</v>
      </c>
      <c r="N74" s="50">
        <v>6293.8</v>
      </c>
      <c r="O74" s="50">
        <v>800</v>
      </c>
      <c r="P74" s="50">
        <v>500</v>
      </c>
      <c r="Q74" s="50">
        <v>1100</v>
      </c>
      <c r="R74" s="50">
        <v>455</v>
      </c>
      <c r="S74" s="50">
        <v>300</v>
      </c>
      <c r="T74" s="50">
        <v>120</v>
      </c>
      <c r="U74" s="50">
        <v>350</v>
      </c>
      <c r="V74" s="50">
        <v>110</v>
      </c>
      <c r="W74" s="50">
        <v>2825</v>
      </c>
      <c r="X74" s="50">
        <v>1066.8</v>
      </c>
      <c r="Y74" s="50">
        <v>2300</v>
      </c>
      <c r="Z74" s="50">
        <v>750</v>
      </c>
      <c r="AA74" s="50">
        <v>10300</v>
      </c>
      <c r="AB74" s="50">
        <v>3235</v>
      </c>
      <c r="AC74" s="50">
        <v>1515</v>
      </c>
      <c r="AD74" s="50">
        <v>660</v>
      </c>
      <c r="AE74" s="50">
        <v>0</v>
      </c>
      <c r="AF74" s="50">
        <v>0</v>
      </c>
      <c r="AG74" s="50">
        <v>7662.5</v>
      </c>
      <c r="AH74" s="50">
        <v>3787</v>
      </c>
      <c r="AI74" s="50">
        <v>7662.5</v>
      </c>
      <c r="AJ74" s="50">
        <v>3787</v>
      </c>
      <c r="AK74" s="50">
        <v>0</v>
      </c>
      <c r="AL74" s="50">
        <v>0</v>
      </c>
      <c r="AM74" s="50">
        <v>0</v>
      </c>
      <c r="AN74" s="50">
        <v>0</v>
      </c>
      <c r="AO74" s="50">
        <v>2450</v>
      </c>
      <c r="AP74" s="50">
        <v>800</v>
      </c>
      <c r="AQ74" s="50">
        <f t="shared" si="6"/>
        <v>4278.4</v>
      </c>
      <c r="AR74" s="50">
        <f t="shared" si="7"/>
        <v>100</v>
      </c>
      <c r="AS74" s="50">
        <v>4278.4</v>
      </c>
      <c r="AT74" s="50">
        <v>100</v>
      </c>
      <c r="AU74" s="50">
        <v>0</v>
      </c>
      <c r="AV74" s="50">
        <v>0</v>
      </c>
      <c r="AW74" s="50">
        <v>4078.4</v>
      </c>
      <c r="AX74" s="50">
        <v>100</v>
      </c>
      <c r="AY74" s="50">
        <v>0</v>
      </c>
      <c r="AZ74" s="50">
        <v>0</v>
      </c>
      <c r="BA74" s="50">
        <v>0</v>
      </c>
      <c r="BB74" s="50">
        <v>0</v>
      </c>
      <c r="BC74" s="50">
        <v>12950</v>
      </c>
      <c r="BD74" s="50">
        <v>8411.46</v>
      </c>
      <c r="BE74" s="50">
        <v>2147.7918</v>
      </c>
      <c r="BF74" s="50">
        <v>778</v>
      </c>
      <c r="BG74" s="50">
        <v>0</v>
      </c>
      <c r="BH74" s="50">
        <v>0</v>
      </c>
      <c r="BI74" s="50">
        <v>0</v>
      </c>
      <c r="BJ74" s="50">
        <v>0</v>
      </c>
      <c r="BK74" s="50">
        <v>0</v>
      </c>
      <c r="BL74" s="50">
        <v>0</v>
      </c>
      <c r="BM74" s="50">
        <v>0</v>
      </c>
      <c r="BN74" s="50">
        <v>0</v>
      </c>
    </row>
    <row r="75" spans="1:66" ht="16.5" customHeight="1">
      <c r="A75" s="53">
        <v>66</v>
      </c>
      <c r="B75" s="52" t="s">
        <v>159</v>
      </c>
      <c r="C75" s="50">
        <f aca="true" t="shared" si="8" ref="C75:C119">E75+G75-BA75</f>
        <v>13850.9562</v>
      </c>
      <c r="D75" s="50">
        <f aca="true" t="shared" si="9" ref="D75:D119">F75+H75-BB75</f>
        <v>6116.487</v>
      </c>
      <c r="E75" s="50">
        <f aca="true" t="shared" si="10" ref="E75:E119">I75+K75+M75+AE75+AG75+AK75+AO75+AS75</f>
        <v>13172.300000000001</v>
      </c>
      <c r="F75" s="50">
        <f aca="true" t="shared" si="11" ref="F75:F119">J75+L75+N75+AF75+AH75+AL75+AP75+AT75</f>
        <v>5467.821</v>
      </c>
      <c r="G75" s="50">
        <f aca="true" t="shared" si="12" ref="G75:G119">AY75+BC75+BE75+BG75+BI75+BK75+BM75</f>
        <v>678.6562</v>
      </c>
      <c r="H75" s="50">
        <f aca="true" t="shared" si="13" ref="H75:H119">AZ75+BD75+BF75+BH75+BJ75+BL75+BN75</f>
        <v>648.6659999999999</v>
      </c>
      <c r="I75" s="50">
        <v>8821.6</v>
      </c>
      <c r="J75" s="50">
        <v>4095.081</v>
      </c>
      <c r="K75" s="50">
        <v>0</v>
      </c>
      <c r="L75" s="50">
        <v>0</v>
      </c>
      <c r="M75" s="50">
        <v>3220</v>
      </c>
      <c r="N75" s="50">
        <v>776.5</v>
      </c>
      <c r="O75" s="50">
        <v>320</v>
      </c>
      <c r="P75" s="50">
        <v>96.5</v>
      </c>
      <c r="Q75" s="50">
        <v>250</v>
      </c>
      <c r="R75" s="50">
        <v>110</v>
      </c>
      <c r="S75" s="50">
        <v>0</v>
      </c>
      <c r="T75" s="50">
        <v>0</v>
      </c>
      <c r="U75" s="50">
        <v>100</v>
      </c>
      <c r="V75" s="50">
        <v>0</v>
      </c>
      <c r="W75" s="50">
        <v>420</v>
      </c>
      <c r="X75" s="50">
        <v>82</v>
      </c>
      <c r="Y75" s="50">
        <v>78</v>
      </c>
      <c r="Z75" s="50">
        <v>0</v>
      </c>
      <c r="AA75" s="50">
        <v>980</v>
      </c>
      <c r="AB75" s="50">
        <v>0</v>
      </c>
      <c r="AC75" s="50">
        <v>750</v>
      </c>
      <c r="AD75" s="50">
        <v>288</v>
      </c>
      <c r="AE75" s="50">
        <v>0</v>
      </c>
      <c r="AF75" s="50">
        <v>0</v>
      </c>
      <c r="AG75" s="50">
        <v>0</v>
      </c>
      <c r="AH75" s="50">
        <v>0</v>
      </c>
      <c r="AI75" s="50">
        <v>0</v>
      </c>
      <c r="AJ75" s="50">
        <v>0</v>
      </c>
      <c r="AK75" s="50">
        <v>0</v>
      </c>
      <c r="AL75" s="50">
        <v>0</v>
      </c>
      <c r="AM75" s="50">
        <v>0</v>
      </c>
      <c r="AN75" s="50">
        <v>0</v>
      </c>
      <c r="AO75" s="50">
        <v>250</v>
      </c>
      <c r="AP75" s="50">
        <v>230</v>
      </c>
      <c r="AQ75" s="50">
        <f aca="true" t="shared" si="14" ref="AQ75:AQ119">AS75+AU75-BA75</f>
        <v>880.7</v>
      </c>
      <c r="AR75" s="50">
        <f aca="true" t="shared" si="15" ref="AR75:AR119">AT75+AV75-BB75</f>
        <v>366.24</v>
      </c>
      <c r="AS75" s="50">
        <v>880.7</v>
      </c>
      <c r="AT75" s="50">
        <v>366.24</v>
      </c>
      <c r="AU75" s="50">
        <v>0</v>
      </c>
      <c r="AV75" s="50">
        <v>0</v>
      </c>
      <c r="AW75" s="50">
        <v>718.7</v>
      </c>
      <c r="AX75" s="50">
        <v>209.4</v>
      </c>
      <c r="AY75" s="50">
        <v>0</v>
      </c>
      <c r="AZ75" s="50">
        <v>0</v>
      </c>
      <c r="BA75" s="50">
        <v>0</v>
      </c>
      <c r="BB75" s="50">
        <v>0</v>
      </c>
      <c r="BC75" s="50">
        <v>578.6562</v>
      </c>
      <c r="BD75" s="50">
        <v>578.656</v>
      </c>
      <c r="BE75" s="50">
        <v>100</v>
      </c>
      <c r="BF75" s="50">
        <v>100</v>
      </c>
      <c r="BG75" s="50">
        <v>0</v>
      </c>
      <c r="BH75" s="50">
        <v>0</v>
      </c>
      <c r="BI75" s="50">
        <v>0</v>
      </c>
      <c r="BJ75" s="50">
        <v>-29.99</v>
      </c>
      <c r="BK75" s="50">
        <v>0</v>
      </c>
      <c r="BL75" s="50">
        <v>0</v>
      </c>
      <c r="BM75" s="50">
        <v>0</v>
      </c>
      <c r="BN75" s="50">
        <v>0</v>
      </c>
    </row>
    <row r="76" spans="1:66" ht="16.5" customHeight="1">
      <c r="A76" s="53">
        <v>67</v>
      </c>
      <c r="B76" s="52" t="s">
        <v>160</v>
      </c>
      <c r="C76" s="50">
        <f t="shared" si="8"/>
        <v>8843.400000000001</v>
      </c>
      <c r="D76" s="50">
        <f t="shared" si="9"/>
        <v>5039.700000000001</v>
      </c>
      <c r="E76" s="50">
        <f t="shared" si="10"/>
        <v>5926.7</v>
      </c>
      <c r="F76" s="50">
        <f t="shared" si="11"/>
        <v>2123</v>
      </c>
      <c r="G76" s="50">
        <f t="shared" si="12"/>
        <v>2916.7000000000007</v>
      </c>
      <c r="H76" s="50">
        <f t="shared" si="13"/>
        <v>2916.7000000000007</v>
      </c>
      <c r="I76" s="50">
        <v>4200</v>
      </c>
      <c r="J76" s="50">
        <v>1660</v>
      </c>
      <c r="K76" s="50">
        <v>0</v>
      </c>
      <c r="L76" s="50">
        <v>0</v>
      </c>
      <c r="M76" s="50">
        <v>1145.7</v>
      </c>
      <c r="N76" s="50">
        <v>463</v>
      </c>
      <c r="O76" s="50">
        <v>50</v>
      </c>
      <c r="P76" s="50">
        <v>12</v>
      </c>
      <c r="Q76" s="50">
        <v>250</v>
      </c>
      <c r="R76" s="50">
        <v>100</v>
      </c>
      <c r="S76" s="50">
        <v>0</v>
      </c>
      <c r="T76" s="50">
        <v>0</v>
      </c>
      <c r="U76" s="50">
        <v>20</v>
      </c>
      <c r="V76" s="50">
        <v>0</v>
      </c>
      <c r="W76" s="50">
        <v>413.5</v>
      </c>
      <c r="X76" s="50">
        <v>151</v>
      </c>
      <c r="Y76" s="50">
        <v>413.5</v>
      </c>
      <c r="Z76" s="50">
        <v>151</v>
      </c>
      <c r="AA76" s="50">
        <v>0</v>
      </c>
      <c r="AB76" s="50">
        <v>0</v>
      </c>
      <c r="AC76" s="50">
        <v>412.2</v>
      </c>
      <c r="AD76" s="50">
        <v>200</v>
      </c>
      <c r="AE76" s="50">
        <v>0</v>
      </c>
      <c r="AF76" s="50">
        <v>0</v>
      </c>
      <c r="AG76" s="50">
        <v>0</v>
      </c>
      <c r="AH76" s="50">
        <v>0</v>
      </c>
      <c r="AI76" s="50">
        <v>0</v>
      </c>
      <c r="AJ76" s="50">
        <v>0</v>
      </c>
      <c r="AK76" s="50">
        <v>0</v>
      </c>
      <c r="AL76" s="50">
        <v>0</v>
      </c>
      <c r="AM76" s="50">
        <v>0</v>
      </c>
      <c r="AN76" s="50">
        <v>0</v>
      </c>
      <c r="AO76" s="50">
        <v>100</v>
      </c>
      <c r="AP76" s="50">
        <v>0</v>
      </c>
      <c r="AQ76" s="50">
        <f t="shared" si="14"/>
        <v>481</v>
      </c>
      <c r="AR76" s="50">
        <f t="shared" si="15"/>
        <v>0</v>
      </c>
      <c r="AS76" s="50">
        <v>481</v>
      </c>
      <c r="AT76" s="50">
        <v>0</v>
      </c>
      <c r="AU76" s="50">
        <v>0</v>
      </c>
      <c r="AV76" s="50">
        <v>0</v>
      </c>
      <c r="AW76" s="50">
        <v>481</v>
      </c>
      <c r="AX76" s="50">
        <v>0</v>
      </c>
      <c r="AY76" s="50">
        <v>0</v>
      </c>
      <c r="AZ76" s="50">
        <v>0</v>
      </c>
      <c r="BA76" s="50">
        <v>0</v>
      </c>
      <c r="BB76" s="50">
        <v>0</v>
      </c>
      <c r="BC76" s="50">
        <v>5820</v>
      </c>
      <c r="BD76" s="50">
        <v>5820</v>
      </c>
      <c r="BE76" s="50">
        <v>11546.7</v>
      </c>
      <c r="BF76" s="50">
        <v>11046.7</v>
      </c>
      <c r="BG76" s="50">
        <v>0</v>
      </c>
      <c r="BH76" s="50">
        <v>0</v>
      </c>
      <c r="BI76" s="50">
        <v>0</v>
      </c>
      <c r="BJ76" s="50">
        <v>0</v>
      </c>
      <c r="BK76" s="50">
        <v>-14450</v>
      </c>
      <c r="BL76" s="50">
        <v>-13950</v>
      </c>
      <c r="BM76" s="50">
        <v>0</v>
      </c>
      <c r="BN76" s="50">
        <v>0</v>
      </c>
    </row>
    <row r="77" spans="1:66" ht="16.5" customHeight="1">
      <c r="A77" s="53">
        <v>68</v>
      </c>
      <c r="B77" s="52" t="s">
        <v>161</v>
      </c>
      <c r="C77" s="50">
        <f t="shared" si="8"/>
        <v>0</v>
      </c>
      <c r="D77" s="50">
        <f t="shared" si="9"/>
        <v>0</v>
      </c>
      <c r="E77" s="50">
        <f t="shared" si="10"/>
        <v>0</v>
      </c>
      <c r="F77" s="50">
        <f t="shared" si="11"/>
        <v>0</v>
      </c>
      <c r="G77" s="50">
        <f t="shared" si="12"/>
        <v>0</v>
      </c>
      <c r="H77" s="50">
        <f t="shared" si="13"/>
        <v>0</v>
      </c>
      <c r="I77" s="50">
        <v>0</v>
      </c>
      <c r="J77" s="50">
        <v>0</v>
      </c>
      <c r="K77" s="50">
        <v>0</v>
      </c>
      <c r="L77" s="50">
        <v>0</v>
      </c>
      <c r="M77" s="50">
        <v>0</v>
      </c>
      <c r="N77" s="50">
        <v>0</v>
      </c>
      <c r="O77" s="50">
        <v>0</v>
      </c>
      <c r="P77" s="50">
        <v>0</v>
      </c>
      <c r="Q77" s="50">
        <v>0</v>
      </c>
      <c r="R77" s="50">
        <v>0</v>
      </c>
      <c r="S77" s="50">
        <v>0</v>
      </c>
      <c r="T77" s="50">
        <v>0</v>
      </c>
      <c r="U77" s="50">
        <v>0</v>
      </c>
      <c r="V77" s="50">
        <v>0</v>
      </c>
      <c r="W77" s="50">
        <v>0</v>
      </c>
      <c r="X77" s="50">
        <v>0</v>
      </c>
      <c r="Y77" s="50">
        <v>0</v>
      </c>
      <c r="Z77" s="50">
        <v>0</v>
      </c>
      <c r="AA77" s="50">
        <v>0</v>
      </c>
      <c r="AB77" s="50">
        <v>0</v>
      </c>
      <c r="AC77" s="50">
        <v>0</v>
      </c>
      <c r="AD77" s="50">
        <v>0</v>
      </c>
      <c r="AE77" s="50">
        <v>0</v>
      </c>
      <c r="AF77" s="50">
        <v>0</v>
      </c>
      <c r="AG77" s="50">
        <v>0</v>
      </c>
      <c r="AH77" s="50">
        <v>0</v>
      </c>
      <c r="AI77" s="50">
        <v>0</v>
      </c>
      <c r="AJ77" s="50">
        <v>0</v>
      </c>
      <c r="AK77" s="50">
        <v>0</v>
      </c>
      <c r="AL77" s="50">
        <v>0</v>
      </c>
      <c r="AM77" s="50">
        <v>0</v>
      </c>
      <c r="AN77" s="50">
        <v>0</v>
      </c>
      <c r="AO77" s="50">
        <v>0</v>
      </c>
      <c r="AP77" s="50">
        <v>0</v>
      </c>
      <c r="AQ77" s="50">
        <f t="shared" si="14"/>
        <v>0</v>
      </c>
      <c r="AR77" s="50">
        <f t="shared" si="15"/>
        <v>0</v>
      </c>
      <c r="AS77" s="50">
        <v>0</v>
      </c>
      <c r="AT77" s="50">
        <v>0</v>
      </c>
      <c r="AU77" s="50">
        <v>0</v>
      </c>
      <c r="AV77" s="50">
        <v>0</v>
      </c>
      <c r="AW77" s="50">
        <v>0</v>
      </c>
      <c r="AX77" s="50">
        <v>0</v>
      </c>
      <c r="AY77" s="50">
        <v>0</v>
      </c>
      <c r="AZ77" s="50">
        <v>0</v>
      </c>
      <c r="BA77" s="50">
        <v>0</v>
      </c>
      <c r="BB77" s="50">
        <v>0</v>
      </c>
      <c r="BC77" s="50">
        <v>0</v>
      </c>
      <c r="BD77" s="50">
        <v>0</v>
      </c>
      <c r="BE77" s="50">
        <v>0</v>
      </c>
      <c r="BF77" s="50">
        <v>0</v>
      </c>
      <c r="BG77" s="50">
        <v>0</v>
      </c>
      <c r="BH77" s="50">
        <v>0</v>
      </c>
      <c r="BI77" s="50">
        <v>0</v>
      </c>
      <c r="BJ77" s="50">
        <v>0</v>
      </c>
      <c r="BK77" s="50">
        <v>0</v>
      </c>
      <c r="BL77" s="50">
        <v>0</v>
      </c>
      <c r="BM77" s="50">
        <v>0</v>
      </c>
      <c r="BN77" s="50">
        <v>0</v>
      </c>
    </row>
    <row r="78" spans="1:66" ht="16.5" customHeight="1">
      <c r="A78" s="53">
        <v>69</v>
      </c>
      <c r="B78" s="52" t="s">
        <v>162</v>
      </c>
      <c r="C78" s="50">
        <f t="shared" si="8"/>
        <v>14293.7</v>
      </c>
      <c r="D78" s="50">
        <f t="shared" si="9"/>
        <v>5044.378000000001</v>
      </c>
      <c r="E78" s="50">
        <f t="shared" si="10"/>
        <v>14293.7</v>
      </c>
      <c r="F78" s="50">
        <f t="shared" si="11"/>
        <v>5407.568</v>
      </c>
      <c r="G78" s="50">
        <f t="shared" si="12"/>
        <v>0</v>
      </c>
      <c r="H78" s="50">
        <f t="shared" si="13"/>
        <v>-363.18999999999994</v>
      </c>
      <c r="I78" s="50">
        <v>10700</v>
      </c>
      <c r="J78" s="50">
        <v>3958.268</v>
      </c>
      <c r="K78" s="50">
        <v>0</v>
      </c>
      <c r="L78" s="50">
        <v>0</v>
      </c>
      <c r="M78" s="50">
        <v>2152</v>
      </c>
      <c r="N78" s="50">
        <v>1044.3</v>
      </c>
      <c r="O78" s="50">
        <v>600</v>
      </c>
      <c r="P78" s="50">
        <v>361</v>
      </c>
      <c r="Q78" s="50">
        <v>0</v>
      </c>
      <c r="R78" s="50">
        <v>0</v>
      </c>
      <c r="S78" s="50">
        <v>0</v>
      </c>
      <c r="T78" s="50">
        <v>0</v>
      </c>
      <c r="U78" s="50">
        <v>150</v>
      </c>
      <c r="V78" s="50">
        <v>0</v>
      </c>
      <c r="W78" s="50">
        <v>100</v>
      </c>
      <c r="X78" s="50">
        <v>0</v>
      </c>
      <c r="Y78" s="50">
        <v>0</v>
      </c>
      <c r="Z78" s="50">
        <v>0</v>
      </c>
      <c r="AA78" s="50">
        <v>752</v>
      </c>
      <c r="AB78" s="50">
        <v>472.6</v>
      </c>
      <c r="AC78" s="50">
        <v>250</v>
      </c>
      <c r="AD78" s="50">
        <v>90.7</v>
      </c>
      <c r="AE78" s="50">
        <v>0</v>
      </c>
      <c r="AF78" s="50">
        <v>0</v>
      </c>
      <c r="AG78" s="50">
        <v>0</v>
      </c>
      <c r="AH78" s="50">
        <v>0</v>
      </c>
      <c r="AI78" s="50">
        <v>0</v>
      </c>
      <c r="AJ78" s="50">
        <v>0</v>
      </c>
      <c r="AK78" s="50">
        <v>0</v>
      </c>
      <c r="AL78" s="50">
        <v>0</v>
      </c>
      <c r="AM78" s="50">
        <v>0</v>
      </c>
      <c r="AN78" s="50">
        <v>0</v>
      </c>
      <c r="AO78" s="50">
        <v>800</v>
      </c>
      <c r="AP78" s="50">
        <v>405</v>
      </c>
      <c r="AQ78" s="50">
        <f t="shared" si="14"/>
        <v>641.7</v>
      </c>
      <c r="AR78" s="50">
        <f t="shared" si="15"/>
        <v>0</v>
      </c>
      <c r="AS78" s="50">
        <v>641.7</v>
      </c>
      <c r="AT78" s="50">
        <v>0</v>
      </c>
      <c r="AU78" s="50">
        <v>0</v>
      </c>
      <c r="AV78" s="50">
        <v>0</v>
      </c>
      <c r="AW78" s="50">
        <v>641.7</v>
      </c>
      <c r="AX78" s="50">
        <v>0</v>
      </c>
      <c r="AY78" s="50">
        <v>0</v>
      </c>
      <c r="AZ78" s="50">
        <v>0</v>
      </c>
      <c r="BA78" s="50">
        <v>0</v>
      </c>
      <c r="BB78" s="50">
        <v>0</v>
      </c>
      <c r="BC78" s="50">
        <v>598.06</v>
      </c>
      <c r="BD78" s="50">
        <v>234.87</v>
      </c>
      <c r="BE78" s="50">
        <v>0</v>
      </c>
      <c r="BF78" s="50">
        <v>0</v>
      </c>
      <c r="BG78" s="50">
        <v>0</v>
      </c>
      <c r="BH78" s="50">
        <v>0</v>
      </c>
      <c r="BI78" s="50">
        <v>0</v>
      </c>
      <c r="BJ78" s="50">
        <v>0</v>
      </c>
      <c r="BK78" s="50">
        <v>-598.06</v>
      </c>
      <c r="BL78" s="50">
        <v>-598.06</v>
      </c>
      <c r="BM78" s="50">
        <v>0</v>
      </c>
      <c r="BN78" s="50">
        <v>0</v>
      </c>
    </row>
    <row r="79" spans="1:66" ht="16.5" customHeight="1">
      <c r="A79" s="53">
        <v>70</v>
      </c>
      <c r="B79" s="52" t="s">
        <v>163</v>
      </c>
      <c r="C79" s="50">
        <f t="shared" si="8"/>
        <v>39955.483</v>
      </c>
      <c r="D79" s="50">
        <f t="shared" si="9"/>
        <v>15574.14</v>
      </c>
      <c r="E79" s="50">
        <f t="shared" si="10"/>
        <v>38040</v>
      </c>
      <c r="F79" s="50">
        <f t="shared" si="11"/>
        <v>15574.14</v>
      </c>
      <c r="G79" s="50">
        <f t="shared" si="12"/>
        <v>1915.483</v>
      </c>
      <c r="H79" s="50">
        <f t="shared" si="13"/>
        <v>0</v>
      </c>
      <c r="I79" s="50">
        <v>15380</v>
      </c>
      <c r="J79" s="50">
        <v>6662.142</v>
      </c>
      <c r="K79" s="50">
        <v>0</v>
      </c>
      <c r="L79" s="50">
        <v>0</v>
      </c>
      <c r="M79" s="50">
        <v>12270</v>
      </c>
      <c r="N79" s="50">
        <v>3957.998</v>
      </c>
      <c r="O79" s="50">
        <v>1950</v>
      </c>
      <c r="P79" s="50">
        <v>1050</v>
      </c>
      <c r="Q79" s="50">
        <v>1600</v>
      </c>
      <c r="R79" s="50">
        <v>800</v>
      </c>
      <c r="S79" s="50">
        <v>100</v>
      </c>
      <c r="T79" s="50">
        <v>10</v>
      </c>
      <c r="U79" s="50">
        <v>0</v>
      </c>
      <c r="V79" s="50">
        <v>0</v>
      </c>
      <c r="W79" s="50">
        <v>1230</v>
      </c>
      <c r="X79" s="50">
        <v>50</v>
      </c>
      <c r="Y79" s="50">
        <v>900</v>
      </c>
      <c r="Z79" s="50">
        <v>50</v>
      </c>
      <c r="AA79" s="50">
        <v>4140</v>
      </c>
      <c r="AB79" s="50">
        <v>300</v>
      </c>
      <c r="AC79" s="50">
        <v>2850</v>
      </c>
      <c r="AD79" s="50">
        <v>1390.5</v>
      </c>
      <c r="AE79" s="50">
        <v>0</v>
      </c>
      <c r="AF79" s="50">
        <v>0</v>
      </c>
      <c r="AG79" s="50">
        <v>0</v>
      </c>
      <c r="AH79" s="50">
        <v>0</v>
      </c>
      <c r="AI79" s="50">
        <v>0</v>
      </c>
      <c r="AJ79" s="50">
        <v>0</v>
      </c>
      <c r="AK79" s="50">
        <v>4100</v>
      </c>
      <c r="AL79" s="50">
        <v>4000</v>
      </c>
      <c r="AM79" s="50">
        <v>0</v>
      </c>
      <c r="AN79" s="50">
        <v>0</v>
      </c>
      <c r="AO79" s="50">
        <v>2000</v>
      </c>
      <c r="AP79" s="50">
        <v>720</v>
      </c>
      <c r="AQ79" s="50">
        <f t="shared" si="14"/>
        <v>4290</v>
      </c>
      <c r="AR79" s="50">
        <f t="shared" si="15"/>
        <v>234</v>
      </c>
      <c r="AS79" s="50">
        <v>4290</v>
      </c>
      <c r="AT79" s="50">
        <v>234</v>
      </c>
      <c r="AU79" s="50">
        <v>0</v>
      </c>
      <c r="AV79" s="50">
        <v>0</v>
      </c>
      <c r="AW79" s="50">
        <v>3354</v>
      </c>
      <c r="AX79" s="50">
        <v>0</v>
      </c>
      <c r="AY79" s="50">
        <v>0</v>
      </c>
      <c r="AZ79" s="50">
        <v>0</v>
      </c>
      <c r="BA79" s="50">
        <v>0</v>
      </c>
      <c r="BB79" s="50">
        <v>0</v>
      </c>
      <c r="BC79" s="50">
        <v>1915.483</v>
      </c>
      <c r="BD79" s="50">
        <v>0</v>
      </c>
      <c r="BE79" s="50">
        <v>0</v>
      </c>
      <c r="BF79" s="50">
        <v>0</v>
      </c>
      <c r="BG79" s="50">
        <v>0</v>
      </c>
      <c r="BH79" s="50">
        <v>0</v>
      </c>
      <c r="BI79" s="50">
        <v>0</v>
      </c>
      <c r="BJ79" s="50">
        <v>0</v>
      </c>
      <c r="BK79" s="50">
        <v>0</v>
      </c>
      <c r="BL79" s="50">
        <v>0</v>
      </c>
      <c r="BM79" s="50">
        <v>0</v>
      </c>
      <c r="BN79" s="50">
        <v>0</v>
      </c>
    </row>
    <row r="80" spans="1:66" ht="16.5" customHeight="1">
      <c r="A80" s="53">
        <v>71</v>
      </c>
      <c r="B80" s="52" t="s">
        <v>164</v>
      </c>
      <c r="C80" s="50">
        <f t="shared" si="8"/>
        <v>30365.9912</v>
      </c>
      <c r="D80" s="50">
        <f t="shared" si="9"/>
        <v>13608.143</v>
      </c>
      <c r="E80" s="50">
        <f t="shared" si="10"/>
        <v>29390.8</v>
      </c>
      <c r="F80" s="50">
        <f t="shared" si="11"/>
        <v>13534.663</v>
      </c>
      <c r="G80" s="50">
        <f t="shared" si="12"/>
        <v>975.1912</v>
      </c>
      <c r="H80" s="50">
        <f t="shared" si="13"/>
        <v>73.47999999999999</v>
      </c>
      <c r="I80" s="50">
        <v>15500</v>
      </c>
      <c r="J80" s="50">
        <v>8125.163</v>
      </c>
      <c r="K80" s="50">
        <v>0</v>
      </c>
      <c r="L80" s="50">
        <v>0</v>
      </c>
      <c r="M80" s="50">
        <v>11540</v>
      </c>
      <c r="N80" s="50">
        <v>3859.5</v>
      </c>
      <c r="O80" s="50">
        <v>1300</v>
      </c>
      <c r="P80" s="50">
        <v>606.7</v>
      </c>
      <c r="Q80" s="50">
        <v>2000</v>
      </c>
      <c r="R80" s="50">
        <v>897</v>
      </c>
      <c r="S80" s="50">
        <v>320</v>
      </c>
      <c r="T80" s="50">
        <v>88.5</v>
      </c>
      <c r="U80" s="50">
        <v>150</v>
      </c>
      <c r="V80" s="50">
        <v>144.4</v>
      </c>
      <c r="W80" s="50">
        <v>5430</v>
      </c>
      <c r="X80" s="50">
        <v>1865.6</v>
      </c>
      <c r="Y80" s="50">
        <v>5100</v>
      </c>
      <c r="Z80" s="50">
        <v>1692.4</v>
      </c>
      <c r="AA80" s="50">
        <v>0</v>
      </c>
      <c r="AB80" s="50">
        <v>0</v>
      </c>
      <c r="AC80" s="50">
        <v>2290</v>
      </c>
      <c r="AD80" s="50">
        <v>254.3</v>
      </c>
      <c r="AE80" s="50">
        <v>0</v>
      </c>
      <c r="AF80" s="50">
        <v>0</v>
      </c>
      <c r="AG80" s="50">
        <v>0</v>
      </c>
      <c r="AH80" s="50">
        <v>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50">
        <v>2020</v>
      </c>
      <c r="AP80" s="50">
        <v>1550</v>
      </c>
      <c r="AQ80" s="50">
        <f t="shared" si="14"/>
        <v>330.8</v>
      </c>
      <c r="AR80" s="50">
        <f t="shared" si="15"/>
        <v>0</v>
      </c>
      <c r="AS80" s="50">
        <v>330.8</v>
      </c>
      <c r="AT80" s="50">
        <v>0</v>
      </c>
      <c r="AU80" s="50">
        <v>0</v>
      </c>
      <c r="AV80" s="50">
        <v>0</v>
      </c>
      <c r="AW80" s="50">
        <v>330.8</v>
      </c>
      <c r="AX80" s="50">
        <v>0</v>
      </c>
      <c r="AY80" s="50">
        <v>0</v>
      </c>
      <c r="AZ80" s="50">
        <v>0</v>
      </c>
      <c r="BA80" s="50">
        <v>0</v>
      </c>
      <c r="BB80" s="50">
        <v>0</v>
      </c>
      <c r="BC80" s="50">
        <v>0</v>
      </c>
      <c r="BD80" s="50">
        <v>0</v>
      </c>
      <c r="BE80" s="50">
        <v>975.1912</v>
      </c>
      <c r="BF80" s="50">
        <v>220</v>
      </c>
      <c r="BG80" s="50">
        <v>0</v>
      </c>
      <c r="BH80" s="50">
        <v>0</v>
      </c>
      <c r="BI80" s="50">
        <v>0</v>
      </c>
      <c r="BJ80" s="50">
        <v>0</v>
      </c>
      <c r="BK80" s="50">
        <v>0</v>
      </c>
      <c r="BL80" s="50">
        <v>-146.52</v>
      </c>
      <c r="BM80" s="50">
        <v>0</v>
      </c>
      <c r="BN80" s="50">
        <v>0</v>
      </c>
    </row>
    <row r="81" spans="1:66" ht="16.5" customHeight="1">
      <c r="A81" s="53">
        <v>72</v>
      </c>
      <c r="B81" s="52" t="s">
        <v>165</v>
      </c>
      <c r="C81" s="50">
        <f t="shared" si="8"/>
        <v>0</v>
      </c>
      <c r="D81" s="50">
        <f t="shared" si="9"/>
        <v>0</v>
      </c>
      <c r="E81" s="50">
        <f t="shared" si="10"/>
        <v>0</v>
      </c>
      <c r="F81" s="50">
        <f t="shared" si="11"/>
        <v>0</v>
      </c>
      <c r="G81" s="50">
        <f t="shared" si="12"/>
        <v>0</v>
      </c>
      <c r="H81" s="50">
        <f t="shared" si="13"/>
        <v>0</v>
      </c>
      <c r="I81" s="50">
        <v>0</v>
      </c>
      <c r="J81" s="50">
        <v>0</v>
      </c>
      <c r="K81" s="50">
        <v>0</v>
      </c>
      <c r="L81" s="50">
        <v>0</v>
      </c>
      <c r="M81" s="50">
        <v>0</v>
      </c>
      <c r="N81" s="50">
        <v>0</v>
      </c>
      <c r="O81" s="50">
        <v>0</v>
      </c>
      <c r="P81" s="50">
        <v>0</v>
      </c>
      <c r="Q81" s="50">
        <v>0</v>
      </c>
      <c r="R81" s="50">
        <v>0</v>
      </c>
      <c r="S81" s="50">
        <v>0</v>
      </c>
      <c r="T81" s="50">
        <v>0</v>
      </c>
      <c r="U81" s="50">
        <v>0</v>
      </c>
      <c r="V81" s="50">
        <v>0</v>
      </c>
      <c r="W81" s="50">
        <v>0</v>
      </c>
      <c r="X81" s="50">
        <v>0</v>
      </c>
      <c r="Y81" s="50">
        <v>0</v>
      </c>
      <c r="Z81" s="50">
        <v>0</v>
      </c>
      <c r="AA81" s="50">
        <v>0</v>
      </c>
      <c r="AB81" s="50">
        <v>0</v>
      </c>
      <c r="AC81" s="50">
        <v>0</v>
      </c>
      <c r="AD81" s="50">
        <v>0</v>
      </c>
      <c r="AE81" s="50">
        <v>0</v>
      </c>
      <c r="AF81" s="50">
        <v>0</v>
      </c>
      <c r="AG81" s="50">
        <v>0</v>
      </c>
      <c r="AH81" s="50">
        <v>0</v>
      </c>
      <c r="AI81" s="50">
        <v>0</v>
      </c>
      <c r="AJ81" s="50">
        <v>0</v>
      </c>
      <c r="AK81" s="50">
        <v>0</v>
      </c>
      <c r="AL81" s="50">
        <v>0</v>
      </c>
      <c r="AM81" s="50">
        <v>0</v>
      </c>
      <c r="AN81" s="50">
        <v>0</v>
      </c>
      <c r="AO81" s="50">
        <v>0</v>
      </c>
      <c r="AP81" s="50">
        <v>0</v>
      </c>
      <c r="AQ81" s="50">
        <f t="shared" si="14"/>
        <v>0</v>
      </c>
      <c r="AR81" s="50">
        <f t="shared" si="15"/>
        <v>0</v>
      </c>
      <c r="AS81" s="50">
        <v>0</v>
      </c>
      <c r="AT81" s="50">
        <v>0</v>
      </c>
      <c r="AU81" s="50">
        <v>0</v>
      </c>
      <c r="AV81" s="50">
        <v>0</v>
      </c>
      <c r="AW81" s="50">
        <v>0</v>
      </c>
      <c r="AX81" s="50">
        <v>0</v>
      </c>
      <c r="AY81" s="50">
        <v>0</v>
      </c>
      <c r="AZ81" s="50">
        <v>0</v>
      </c>
      <c r="BA81" s="50">
        <v>0</v>
      </c>
      <c r="BB81" s="50">
        <v>0</v>
      </c>
      <c r="BC81" s="50">
        <v>0</v>
      </c>
      <c r="BD81" s="50">
        <v>0</v>
      </c>
      <c r="BE81" s="50">
        <v>0</v>
      </c>
      <c r="BF81" s="50">
        <v>0</v>
      </c>
      <c r="BG81" s="50">
        <v>0</v>
      </c>
      <c r="BH81" s="50">
        <v>0</v>
      </c>
      <c r="BI81" s="50">
        <v>0</v>
      </c>
      <c r="BJ81" s="50">
        <v>0</v>
      </c>
      <c r="BK81" s="50">
        <v>0</v>
      </c>
      <c r="BL81" s="50">
        <v>0</v>
      </c>
      <c r="BM81" s="50">
        <v>0</v>
      </c>
      <c r="BN81" s="50">
        <v>0</v>
      </c>
    </row>
    <row r="82" spans="1:66" ht="16.5" customHeight="1">
      <c r="A82" s="53">
        <v>73</v>
      </c>
      <c r="B82" s="52" t="s">
        <v>166</v>
      </c>
      <c r="C82" s="50">
        <f t="shared" si="8"/>
        <v>29333.9529</v>
      </c>
      <c r="D82" s="50">
        <f t="shared" si="9"/>
        <v>11230.324</v>
      </c>
      <c r="E82" s="50">
        <f t="shared" si="10"/>
        <v>24245.8</v>
      </c>
      <c r="F82" s="50">
        <f t="shared" si="11"/>
        <v>9825.324</v>
      </c>
      <c r="G82" s="50">
        <f t="shared" si="12"/>
        <v>5088.1529</v>
      </c>
      <c r="H82" s="50">
        <f t="shared" si="13"/>
        <v>1405</v>
      </c>
      <c r="I82" s="50">
        <v>15500</v>
      </c>
      <c r="J82" s="50">
        <v>7480.086</v>
      </c>
      <c r="K82" s="50">
        <v>0</v>
      </c>
      <c r="L82" s="50">
        <v>0</v>
      </c>
      <c r="M82" s="50">
        <v>5727.1</v>
      </c>
      <c r="N82" s="50">
        <v>2045.238</v>
      </c>
      <c r="O82" s="50">
        <v>1184.8</v>
      </c>
      <c r="P82" s="50">
        <v>881.66</v>
      </c>
      <c r="Q82" s="50">
        <v>1000</v>
      </c>
      <c r="R82" s="50">
        <v>105</v>
      </c>
      <c r="S82" s="50">
        <v>209.1</v>
      </c>
      <c r="T82" s="50">
        <v>96.725</v>
      </c>
      <c r="U82" s="50">
        <v>100</v>
      </c>
      <c r="V82" s="50">
        <v>0</v>
      </c>
      <c r="W82" s="50">
        <v>730</v>
      </c>
      <c r="X82" s="50">
        <v>318</v>
      </c>
      <c r="Y82" s="50">
        <v>500</v>
      </c>
      <c r="Z82" s="50">
        <v>285</v>
      </c>
      <c r="AA82" s="50">
        <v>500</v>
      </c>
      <c r="AB82" s="50">
        <v>0</v>
      </c>
      <c r="AC82" s="50">
        <v>1663.2</v>
      </c>
      <c r="AD82" s="50">
        <v>607.853</v>
      </c>
      <c r="AE82" s="50">
        <v>0</v>
      </c>
      <c r="AF82" s="50">
        <v>0</v>
      </c>
      <c r="AG82" s="50">
        <v>0</v>
      </c>
      <c r="AH82" s="50">
        <v>0</v>
      </c>
      <c r="AI82" s="50">
        <v>0</v>
      </c>
      <c r="AJ82" s="50">
        <v>0</v>
      </c>
      <c r="AK82" s="50">
        <v>200</v>
      </c>
      <c r="AL82" s="50">
        <v>0</v>
      </c>
      <c r="AM82" s="50">
        <v>200</v>
      </c>
      <c r="AN82" s="50">
        <v>0</v>
      </c>
      <c r="AO82" s="50">
        <v>1000</v>
      </c>
      <c r="AP82" s="50">
        <v>150</v>
      </c>
      <c r="AQ82" s="50">
        <f t="shared" si="14"/>
        <v>1818.7</v>
      </c>
      <c r="AR82" s="50">
        <f t="shared" si="15"/>
        <v>150</v>
      </c>
      <c r="AS82" s="50">
        <v>1818.7</v>
      </c>
      <c r="AT82" s="50">
        <v>150</v>
      </c>
      <c r="AU82" s="50">
        <v>0</v>
      </c>
      <c r="AV82" s="50">
        <v>0</v>
      </c>
      <c r="AW82" s="50">
        <v>1618.7</v>
      </c>
      <c r="AX82" s="50">
        <v>0</v>
      </c>
      <c r="AY82" s="50">
        <v>0</v>
      </c>
      <c r="AZ82" s="50">
        <v>0</v>
      </c>
      <c r="BA82" s="50">
        <v>0</v>
      </c>
      <c r="BB82" s="50">
        <v>0</v>
      </c>
      <c r="BC82" s="50">
        <v>2000</v>
      </c>
      <c r="BD82" s="50">
        <v>995</v>
      </c>
      <c r="BE82" s="50">
        <v>3088.1529</v>
      </c>
      <c r="BF82" s="50">
        <v>410</v>
      </c>
      <c r="BG82" s="50">
        <v>0</v>
      </c>
      <c r="BH82" s="50">
        <v>0</v>
      </c>
      <c r="BI82" s="50">
        <v>0</v>
      </c>
      <c r="BJ82" s="50">
        <v>0</v>
      </c>
      <c r="BK82" s="50">
        <v>0</v>
      </c>
      <c r="BL82" s="50">
        <v>0</v>
      </c>
      <c r="BM82" s="50">
        <v>0</v>
      </c>
      <c r="BN82" s="50">
        <v>0</v>
      </c>
    </row>
    <row r="83" spans="1:66" ht="16.5" customHeight="1">
      <c r="A83" s="53">
        <v>74</v>
      </c>
      <c r="B83" s="52" t="s">
        <v>167</v>
      </c>
      <c r="C83" s="50">
        <f t="shared" si="8"/>
        <v>56002.463899999995</v>
      </c>
      <c r="D83" s="50">
        <f t="shared" si="9"/>
        <v>15041.336</v>
      </c>
      <c r="E83" s="50">
        <f t="shared" si="10"/>
        <v>49293.7</v>
      </c>
      <c r="F83" s="50">
        <f t="shared" si="11"/>
        <v>15145.551</v>
      </c>
      <c r="G83" s="50">
        <f t="shared" si="12"/>
        <v>6708.7639</v>
      </c>
      <c r="H83" s="50">
        <f t="shared" si="13"/>
        <v>-104.215</v>
      </c>
      <c r="I83" s="50">
        <v>18257.7</v>
      </c>
      <c r="J83" s="50">
        <v>7471.21</v>
      </c>
      <c r="K83" s="50">
        <v>0</v>
      </c>
      <c r="L83" s="50">
        <v>0</v>
      </c>
      <c r="M83" s="50">
        <v>11530</v>
      </c>
      <c r="N83" s="50">
        <v>2695.841</v>
      </c>
      <c r="O83" s="50">
        <v>1300</v>
      </c>
      <c r="P83" s="50">
        <v>470</v>
      </c>
      <c r="Q83" s="50">
        <v>100</v>
      </c>
      <c r="R83" s="50">
        <v>20</v>
      </c>
      <c r="S83" s="50">
        <v>100</v>
      </c>
      <c r="T83" s="50">
        <v>0</v>
      </c>
      <c r="U83" s="50">
        <v>150</v>
      </c>
      <c r="V83" s="50">
        <v>0</v>
      </c>
      <c r="W83" s="50">
        <v>2200</v>
      </c>
      <c r="X83" s="50">
        <v>843.884</v>
      </c>
      <c r="Y83" s="50">
        <v>1200</v>
      </c>
      <c r="Z83" s="50">
        <v>358.25</v>
      </c>
      <c r="AA83" s="50">
        <v>3780</v>
      </c>
      <c r="AB83" s="50">
        <v>240</v>
      </c>
      <c r="AC83" s="50">
        <v>3700</v>
      </c>
      <c r="AD83" s="50">
        <v>1085</v>
      </c>
      <c r="AE83" s="50">
        <v>0</v>
      </c>
      <c r="AF83" s="50">
        <v>0</v>
      </c>
      <c r="AG83" s="50">
        <v>7820</v>
      </c>
      <c r="AH83" s="50">
        <v>3420</v>
      </c>
      <c r="AI83" s="50">
        <v>7820</v>
      </c>
      <c r="AJ83" s="50">
        <v>3420</v>
      </c>
      <c r="AK83" s="50">
        <v>500</v>
      </c>
      <c r="AL83" s="50">
        <v>0</v>
      </c>
      <c r="AM83" s="50">
        <v>500</v>
      </c>
      <c r="AN83" s="50">
        <v>0</v>
      </c>
      <c r="AO83" s="50">
        <v>3000</v>
      </c>
      <c r="AP83" s="50">
        <v>840</v>
      </c>
      <c r="AQ83" s="50">
        <f t="shared" si="14"/>
        <v>8186</v>
      </c>
      <c r="AR83" s="50">
        <f t="shared" si="15"/>
        <v>718.5</v>
      </c>
      <c r="AS83" s="50">
        <v>8186</v>
      </c>
      <c r="AT83" s="50">
        <v>718.5</v>
      </c>
      <c r="AU83" s="50">
        <v>0</v>
      </c>
      <c r="AV83" s="50">
        <v>0</v>
      </c>
      <c r="AW83" s="50">
        <v>7586</v>
      </c>
      <c r="AX83" s="50">
        <v>629.5</v>
      </c>
      <c r="AY83" s="50">
        <v>0</v>
      </c>
      <c r="AZ83" s="50">
        <v>0</v>
      </c>
      <c r="BA83" s="50">
        <v>0</v>
      </c>
      <c r="BB83" s="50">
        <v>0</v>
      </c>
      <c r="BC83" s="50">
        <v>0</v>
      </c>
      <c r="BD83" s="50">
        <v>0</v>
      </c>
      <c r="BE83" s="50">
        <v>6708.7639</v>
      </c>
      <c r="BF83" s="50">
        <v>50</v>
      </c>
      <c r="BG83" s="50">
        <v>0</v>
      </c>
      <c r="BH83" s="50">
        <v>0</v>
      </c>
      <c r="BI83" s="50">
        <v>0</v>
      </c>
      <c r="BJ83" s="50">
        <v>0</v>
      </c>
      <c r="BK83" s="50">
        <v>0</v>
      </c>
      <c r="BL83" s="50">
        <v>-154.215</v>
      </c>
      <c r="BM83" s="50">
        <v>0</v>
      </c>
      <c r="BN83" s="50">
        <v>0</v>
      </c>
    </row>
    <row r="84" spans="1:66" ht="16.5" customHeight="1">
      <c r="A84" s="53">
        <v>75</v>
      </c>
      <c r="B84" s="52" t="s">
        <v>168</v>
      </c>
      <c r="C84" s="50">
        <f t="shared" si="8"/>
        <v>48395.4323</v>
      </c>
      <c r="D84" s="50">
        <f t="shared" si="9"/>
        <v>19714.016</v>
      </c>
      <c r="E84" s="50">
        <f t="shared" si="10"/>
        <v>47956.2</v>
      </c>
      <c r="F84" s="50">
        <f t="shared" si="11"/>
        <v>19274.816</v>
      </c>
      <c r="G84" s="50">
        <f t="shared" si="12"/>
        <v>439.2323</v>
      </c>
      <c r="H84" s="50">
        <f t="shared" si="13"/>
        <v>439.2</v>
      </c>
      <c r="I84" s="50">
        <v>23798</v>
      </c>
      <c r="J84" s="50">
        <v>11066.003</v>
      </c>
      <c r="K84" s="50">
        <v>0</v>
      </c>
      <c r="L84" s="50">
        <v>0</v>
      </c>
      <c r="M84" s="50">
        <v>10030</v>
      </c>
      <c r="N84" s="50">
        <v>3053.813</v>
      </c>
      <c r="O84" s="50">
        <v>1460</v>
      </c>
      <c r="P84" s="50">
        <v>512.813</v>
      </c>
      <c r="Q84" s="50">
        <v>2000</v>
      </c>
      <c r="R84" s="50">
        <v>996</v>
      </c>
      <c r="S84" s="50">
        <v>220</v>
      </c>
      <c r="T84" s="50">
        <v>108</v>
      </c>
      <c r="U84" s="50">
        <v>100</v>
      </c>
      <c r="V84" s="50">
        <v>0</v>
      </c>
      <c r="W84" s="50">
        <v>850</v>
      </c>
      <c r="X84" s="50">
        <v>37</v>
      </c>
      <c r="Y84" s="50">
        <v>600</v>
      </c>
      <c r="Z84" s="50">
        <v>0</v>
      </c>
      <c r="AA84" s="50">
        <v>2290</v>
      </c>
      <c r="AB84" s="50">
        <v>900</v>
      </c>
      <c r="AC84" s="50">
        <v>2810</v>
      </c>
      <c r="AD84" s="50">
        <v>500</v>
      </c>
      <c r="AE84" s="50">
        <v>0</v>
      </c>
      <c r="AF84" s="50">
        <v>0</v>
      </c>
      <c r="AG84" s="50">
        <v>9000</v>
      </c>
      <c r="AH84" s="50">
        <v>4411</v>
      </c>
      <c r="AI84" s="50">
        <v>9000</v>
      </c>
      <c r="AJ84" s="50">
        <v>4411</v>
      </c>
      <c r="AK84" s="50">
        <v>0</v>
      </c>
      <c r="AL84" s="50">
        <v>0</v>
      </c>
      <c r="AM84" s="50">
        <v>0</v>
      </c>
      <c r="AN84" s="50">
        <v>0</v>
      </c>
      <c r="AO84" s="50">
        <v>1500</v>
      </c>
      <c r="AP84" s="50">
        <v>744</v>
      </c>
      <c r="AQ84" s="50">
        <f t="shared" si="14"/>
        <v>3628.2</v>
      </c>
      <c r="AR84" s="50">
        <f t="shared" si="15"/>
        <v>0</v>
      </c>
      <c r="AS84" s="50">
        <v>3628.2</v>
      </c>
      <c r="AT84" s="50">
        <v>0</v>
      </c>
      <c r="AU84" s="50">
        <v>0</v>
      </c>
      <c r="AV84" s="50">
        <v>0</v>
      </c>
      <c r="AW84" s="50">
        <v>3628.2</v>
      </c>
      <c r="AX84" s="50">
        <v>0</v>
      </c>
      <c r="AY84" s="50">
        <v>0</v>
      </c>
      <c r="AZ84" s="50">
        <v>0</v>
      </c>
      <c r="BA84" s="50">
        <v>0</v>
      </c>
      <c r="BB84" s="50">
        <v>0</v>
      </c>
      <c r="BC84" s="50">
        <v>0</v>
      </c>
      <c r="BD84" s="50">
        <v>0</v>
      </c>
      <c r="BE84" s="50">
        <v>439.2323</v>
      </c>
      <c r="BF84" s="50">
        <v>439.2</v>
      </c>
      <c r="BG84" s="50">
        <v>0</v>
      </c>
      <c r="BH84" s="50">
        <v>0</v>
      </c>
      <c r="BI84" s="50">
        <v>0</v>
      </c>
      <c r="BJ84" s="50">
        <v>0</v>
      </c>
      <c r="BK84" s="50">
        <v>0</v>
      </c>
      <c r="BL84" s="50">
        <v>0</v>
      </c>
      <c r="BM84" s="50">
        <v>0</v>
      </c>
      <c r="BN84" s="50">
        <v>0</v>
      </c>
    </row>
    <row r="85" spans="1:66" ht="16.5" customHeight="1">
      <c r="A85" s="53">
        <v>76</v>
      </c>
      <c r="B85" s="52" t="s">
        <v>169</v>
      </c>
      <c r="C85" s="50">
        <f t="shared" si="8"/>
        <v>74528.5003</v>
      </c>
      <c r="D85" s="50">
        <f t="shared" si="9"/>
        <v>25532.3033</v>
      </c>
      <c r="E85" s="50">
        <f t="shared" si="10"/>
        <v>60739.4</v>
      </c>
      <c r="F85" s="50">
        <f t="shared" si="11"/>
        <v>22046.203</v>
      </c>
      <c r="G85" s="50">
        <f t="shared" si="12"/>
        <v>13789.1003</v>
      </c>
      <c r="H85" s="50">
        <f t="shared" si="13"/>
        <v>3486.1003</v>
      </c>
      <c r="I85" s="50">
        <v>20150</v>
      </c>
      <c r="J85" s="50">
        <v>9300</v>
      </c>
      <c r="K85" s="50">
        <v>0</v>
      </c>
      <c r="L85" s="50">
        <v>0</v>
      </c>
      <c r="M85" s="50">
        <v>11463</v>
      </c>
      <c r="N85" s="50">
        <v>5588.421</v>
      </c>
      <c r="O85" s="50">
        <v>1650</v>
      </c>
      <c r="P85" s="50">
        <v>1053.605</v>
      </c>
      <c r="Q85" s="50">
        <v>2750</v>
      </c>
      <c r="R85" s="50">
        <v>1300</v>
      </c>
      <c r="S85" s="50">
        <v>192</v>
      </c>
      <c r="T85" s="50">
        <v>96</v>
      </c>
      <c r="U85" s="50">
        <v>120</v>
      </c>
      <c r="V85" s="50">
        <v>0</v>
      </c>
      <c r="W85" s="50">
        <v>1735</v>
      </c>
      <c r="X85" s="50">
        <v>1229.616</v>
      </c>
      <c r="Y85" s="50">
        <v>1500</v>
      </c>
      <c r="Z85" s="50">
        <v>1118.016</v>
      </c>
      <c r="AA85" s="50">
        <v>2616</v>
      </c>
      <c r="AB85" s="50">
        <v>777.5</v>
      </c>
      <c r="AC85" s="50">
        <v>2190</v>
      </c>
      <c r="AD85" s="50">
        <v>1101.7</v>
      </c>
      <c r="AE85" s="50">
        <v>0</v>
      </c>
      <c r="AF85" s="50">
        <v>0</v>
      </c>
      <c r="AG85" s="50">
        <v>23776</v>
      </c>
      <c r="AH85" s="50">
        <v>6557.782</v>
      </c>
      <c r="AI85" s="50">
        <v>23776</v>
      </c>
      <c r="AJ85" s="50">
        <v>6557.782</v>
      </c>
      <c r="AK85" s="50">
        <v>1623</v>
      </c>
      <c r="AL85" s="50">
        <v>0</v>
      </c>
      <c r="AM85" s="50">
        <v>300</v>
      </c>
      <c r="AN85" s="50">
        <v>0</v>
      </c>
      <c r="AO85" s="50">
        <v>2207.4</v>
      </c>
      <c r="AP85" s="50">
        <v>600</v>
      </c>
      <c r="AQ85" s="50">
        <f t="shared" si="14"/>
        <v>1520</v>
      </c>
      <c r="AR85" s="50">
        <f t="shared" si="15"/>
        <v>0</v>
      </c>
      <c r="AS85" s="50">
        <v>1520</v>
      </c>
      <c r="AT85" s="50">
        <v>0</v>
      </c>
      <c r="AU85" s="50">
        <v>0</v>
      </c>
      <c r="AV85" s="50">
        <v>0</v>
      </c>
      <c r="AW85" s="50">
        <v>1520</v>
      </c>
      <c r="AX85" s="50">
        <v>0</v>
      </c>
      <c r="AY85" s="50">
        <v>0</v>
      </c>
      <c r="AZ85" s="50">
        <v>0</v>
      </c>
      <c r="BA85" s="50">
        <v>0</v>
      </c>
      <c r="BB85" s="50">
        <v>0</v>
      </c>
      <c r="BC85" s="50">
        <v>7500</v>
      </c>
      <c r="BD85" s="50">
        <v>0</v>
      </c>
      <c r="BE85" s="50">
        <v>4289.1003</v>
      </c>
      <c r="BF85" s="50">
        <v>2836.1003</v>
      </c>
      <c r="BG85" s="50">
        <v>2000</v>
      </c>
      <c r="BH85" s="50">
        <v>650</v>
      </c>
      <c r="BI85" s="50">
        <v>0</v>
      </c>
      <c r="BJ85" s="50">
        <v>0</v>
      </c>
      <c r="BK85" s="50">
        <v>0</v>
      </c>
      <c r="BL85" s="50">
        <v>0</v>
      </c>
      <c r="BM85" s="50">
        <v>0</v>
      </c>
      <c r="BN85" s="50">
        <v>0</v>
      </c>
    </row>
    <row r="86" spans="1:66" ht="16.5" customHeight="1">
      <c r="A86" s="53">
        <v>77</v>
      </c>
      <c r="B86" s="52" t="s">
        <v>170</v>
      </c>
      <c r="C86" s="50">
        <f t="shared" si="8"/>
        <v>10066.9</v>
      </c>
      <c r="D86" s="50">
        <f t="shared" si="9"/>
        <v>3810.359</v>
      </c>
      <c r="E86" s="50">
        <f t="shared" si="10"/>
        <v>8964.8</v>
      </c>
      <c r="F86" s="50">
        <f t="shared" si="11"/>
        <v>3560.359</v>
      </c>
      <c r="G86" s="50">
        <f t="shared" si="12"/>
        <v>1102.1</v>
      </c>
      <c r="H86" s="50">
        <f t="shared" si="13"/>
        <v>250</v>
      </c>
      <c r="I86" s="50">
        <v>7301</v>
      </c>
      <c r="J86" s="50">
        <v>3176.419</v>
      </c>
      <c r="K86" s="50">
        <v>0</v>
      </c>
      <c r="L86" s="50">
        <v>0</v>
      </c>
      <c r="M86" s="50">
        <v>779</v>
      </c>
      <c r="N86" s="50">
        <v>158.94</v>
      </c>
      <c r="O86" s="50">
        <v>160</v>
      </c>
      <c r="P86" s="50">
        <v>17.44</v>
      </c>
      <c r="Q86" s="50">
        <v>0</v>
      </c>
      <c r="R86" s="50">
        <v>0</v>
      </c>
      <c r="S86" s="50">
        <v>90</v>
      </c>
      <c r="T86" s="50">
        <v>37.5</v>
      </c>
      <c r="U86" s="50">
        <v>100</v>
      </c>
      <c r="V86" s="50">
        <v>0</v>
      </c>
      <c r="W86" s="50">
        <v>40</v>
      </c>
      <c r="X86" s="50">
        <v>0</v>
      </c>
      <c r="Y86" s="50">
        <v>0</v>
      </c>
      <c r="Z86" s="50">
        <v>0</v>
      </c>
      <c r="AA86" s="50">
        <v>40</v>
      </c>
      <c r="AB86" s="50">
        <v>0</v>
      </c>
      <c r="AC86" s="50">
        <v>349</v>
      </c>
      <c r="AD86" s="50">
        <v>104</v>
      </c>
      <c r="AE86" s="50">
        <v>0</v>
      </c>
      <c r="AF86" s="50">
        <v>0</v>
      </c>
      <c r="AG86" s="50">
        <v>0</v>
      </c>
      <c r="AH86" s="50">
        <v>0</v>
      </c>
      <c r="AI86" s="50">
        <v>0</v>
      </c>
      <c r="AJ86" s="50">
        <v>0</v>
      </c>
      <c r="AK86" s="50">
        <v>0</v>
      </c>
      <c r="AL86" s="50">
        <v>0</v>
      </c>
      <c r="AM86" s="50">
        <v>0</v>
      </c>
      <c r="AN86" s="50">
        <v>0</v>
      </c>
      <c r="AO86" s="50">
        <v>300</v>
      </c>
      <c r="AP86" s="50">
        <v>150</v>
      </c>
      <c r="AQ86" s="50">
        <f t="shared" si="14"/>
        <v>584.8</v>
      </c>
      <c r="AR86" s="50">
        <f t="shared" si="15"/>
        <v>75</v>
      </c>
      <c r="AS86" s="50">
        <v>584.8</v>
      </c>
      <c r="AT86" s="50">
        <v>75</v>
      </c>
      <c r="AU86" s="50">
        <v>0</v>
      </c>
      <c r="AV86" s="50">
        <v>0</v>
      </c>
      <c r="AW86" s="50">
        <v>489.8</v>
      </c>
      <c r="AX86" s="50">
        <v>0</v>
      </c>
      <c r="AY86" s="50">
        <v>0</v>
      </c>
      <c r="AZ86" s="50">
        <v>0</v>
      </c>
      <c r="BA86" s="50">
        <v>0</v>
      </c>
      <c r="BB86" s="50">
        <v>0</v>
      </c>
      <c r="BC86" s="50">
        <v>1102.1</v>
      </c>
      <c r="BD86" s="50">
        <v>250</v>
      </c>
      <c r="BE86" s="50">
        <v>0</v>
      </c>
      <c r="BF86" s="50">
        <v>0</v>
      </c>
      <c r="BG86" s="50">
        <v>0</v>
      </c>
      <c r="BH86" s="50">
        <v>0</v>
      </c>
      <c r="BI86" s="50">
        <v>0</v>
      </c>
      <c r="BJ86" s="50">
        <v>0</v>
      </c>
      <c r="BK86" s="50">
        <v>0</v>
      </c>
      <c r="BL86" s="50">
        <v>0</v>
      </c>
      <c r="BM86" s="50">
        <v>0</v>
      </c>
      <c r="BN86" s="50">
        <v>0</v>
      </c>
    </row>
    <row r="87" spans="1:66" ht="16.5" customHeight="1">
      <c r="A87" s="53">
        <v>78</v>
      </c>
      <c r="B87" s="52" t="s">
        <v>171</v>
      </c>
      <c r="C87" s="50">
        <f t="shared" si="8"/>
        <v>0</v>
      </c>
      <c r="D87" s="50">
        <f t="shared" si="9"/>
        <v>0</v>
      </c>
      <c r="E87" s="50">
        <f t="shared" si="10"/>
        <v>0</v>
      </c>
      <c r="F87" s="50">
        <f t="shared" si="11"/>
        <v>0</v>
      </c>
      <c r="G87" s="50">
        <f t="shared" si="12"/>
        <v>0</v>
      </c>
      <c r="H87" s="50">
        <f t="shared" si="13"/>
        <v>0</v>
      </c>
      <c r="I87" s="50">
        <v>0</v>
      </c>
      <c r="J87" s="50">
        <v>0</v>
      </c>
      <c r="K87" s="50">
        <v>0</v>
      </c>
      <c r="L87" s="50">
        <v>0</v>
      </c>
      <c r="M87" s="50">
        <v>0</v>
      </c>
      <c r="N87" s="50">
        <v>0</v>
      </c>
      <c r="O87" s="50">
        <v>0</v>
      </c>
      <c r="P87" s="50">
        <v>0</v>
      </c>
      <c r="Q87" s="50">
        <v>0</v>
      </c>
      <c r="R87" s="50">
        <v>0</v>
      </c>
      <c r="S87" s="50">
        <v>0</v>
      </c>
      <c r="T87" s="50">
        <v>0</v>
      </c>
      <c r="U87" s="50">
        <v>0</v>
      </c>
      <c r="V87" s="50">
        <v>0</v>
      </c>
      <c r="W87" s="50">
        <v>0</v>
      </c>
      <c r="X87" s="50">
        <v>0</v>
      </c>
      <c r="Y87" s="50">
        <v>0</v>
      </c>
      <c r="Z87" s="50">
        <v>0</v>
      </c>
      <c r="AA87" s="50">
        <v>0</v>
      </c>
      <c r="AB87" s="50">
        <v>0</v>
      </c>
      <c r="AC87" s="50">
        <v>0</v>
      </c>
      <c r="AD87" s="50">
        <v>0</v>
      </c>
      <c r="AE87" s="50">
        <v>0</v>
      </c>
      <c r="AF87" s="50">
        <v>0</v>
      </c>
      <c r="AG87" s="50">
        <v>0</v>
      </c>
      <c r="AH87" s="50">
        <v>0</v>
      </c>
      <c r="AI87" s="50">
        <v>0</v>
      </c>
      <c r="AJ87" s="50">
        <v>0</v>
      </c>
      <c r="AK87" s="50">
        <v>0</v>
      </c>
      <c r="AL87" s="50">
        <v>0</v>
      </c>
      <c r="AM87" s="50">
        <v>0</v>
      </c>
      <c r="AN87" s="50">
        <v>0</v>
      </c>
      <c r="AO87" s="50">
        <v>0</v>
      </c>
      <c r="AP87" s="50">
        <v>0</v>
      </c>
      <c r="AQ87" s="50">
        <f t="shared" si="14"/>
        <v>0</v>
      </c>
      <c r="AR87" s="50">
        <f t="shared" si="15"/>
        <v>0</v>
      </c>
      <c r="AS87" s="50">
        <v>0</v>
      </c>
      <c r="AT87" s="50">
        <v>0</v>
      </c>
      <c r="AU87" s="50">
        <v>0</v>
      </c>
      <c r="AV87" s="50">
        <v>0</v>
      </c>
      <c r="AW87" s="50">
        <v>0</v>
      </c>
      <c r="AX87" s="50">
        <v>0</v>
      </c>
      <c r="AY87" s="50">
        <v>0</v>
      </c>
      <c r="AZ87" s="50">
        <v>0</v>
      </c>
      <c r="BA87" s="50">
        <v>0</v>
      </c>
      <c r="BB87" s="50">
        <v>0</v>
      </c>
      <c r="BC87" s="50">
        <v>0</v>
      </c>
      <c r="BD87" s="50">
        <v>0</v>
      </c>
      <c r="BE87" s="50">
        <v>0</v>
      </c>
      <c r="BF87" s="50">
        <v>0</v>
      </c>
      <c r="BG87" s="50">
        <v>0</v>
      </c>
      <c r="BH87" s="50">
        <v>0</v>
      </c>
      <c r="BI87" s="50">
        <v>0</v>
      </c>
      <c r="BJ87" s="50">
        <v>0</v>
      </c>
      <c r="BK87" s="50">
        <v>0</v>
      </c>
      <c r="BL87" s="50">
        <v>0</v>
      </c>
      <c r="BM87" s="50">
        <v>0</v>
      </c>
      <c r="BN87" s="50">
        <v>0</v>
      </c>
    </row>
    <row r="88" spans="1:66" ht="16.5" customHeight="1">
      <c r="A88" s="53">
        <v>79</v>
      </c>
      <c r="B88" s="52" t="s">
        <v>172</v>
      </c>
      <c r="C88" s="50">
        <f t="shared" si="8"/>
        <v>38193.977</v>
      </c>
      <c r="D88" s="50">
        <f t="shared" si="9"/>
        <v>15061.42</v>
      </c>
      <c r="E88" s="50">
        <f t="shared" si="10"/>
        <v>34714.4</v>
      </c>
      <c r="F88" s="50">
        <f t="shared" si="11"/>
        <v>12311.42</v>
      </c>
      <c r="G88" s="50">
        <f t="shared" si="12"/>
        <v>3479.577</v>
      </c>
      <c r="H88" s="50">
        <f t="shared" si="13"/>
        <v>2750</v>
      </c>
      <c r="I88" s="50">
        <v>15100</v>
      </c>
      <c r="J88" s="50">
        <v>6897.02</v>
      </c>
      <c r="K88" s="50">
        <v>0</v>
      </c>
      <c r="L88" s="50">
        <v>0</v>
      </c>
      <c r="M88" s="50">
        <v>9440</v>
      </c>
      <c r="N88" s="50">
        <v>3627</v>
      </c>
      <c r="O88" s="50">
        <v>1700</v>
      </c>
      <c r="P88" s="50">
        <v>1090</v>
      </c>
      <c r="Q88" s="50">
        <v>950</v>
      </c>
      <c r="R88" s="50">
        <v>450</v>
      </c>
      <c r="S88" s="50">
        <v>450</v>
      </c>
      <c r="T88" s="50">
        <v>178.5</v>
      </c>
      <c r="U88" s="50">
        <v>50</v>
      </c>
      <c r="V88" s="50">
        <v>0</v>
      </c>
      <c r="W88" s="50">
        <v>1260</v>
      </c>
      <c r="X88" s="50">
        <v>374.5</v>
      </c>
      <c r="Y88" s="50">
        <v>970</v>
      </c>
      <c r="Z88" s="50">
        <v>280</v>
      </c>
      <c r="AA88" s="50">
        <v>3050</v>
      </c>
      <c r="AB88" s="50">
        <v>788</v>
      </c>
      <c r="AC88" s="50">
        <v>1640</v>
      </c>
      <c r="AD88" s="50">
        <v>560</v>
      </c>
      <c r="AE88" s="50">
        <v>0</v>
      </c>
      <c r="AF88" s="50">
        <v>0</v>
      </c>
      <c r="AG88" s="50">
        <v>3000</v>
      </c>
      <c r="AH88" s="50">
        <v>1100</v>
      </c>
      <c r="AI88" s="50">
        <v>3000</v>
      </c>
      <c r="AJ88" s="50">
        <v>1100</v>
      </c>
      <c r="AK88" s="50">
        <v>200</v>
      </c>
      <c r="AL88" s="50">
        <v>0</v>
      </c>
      <c r="AM88" s="50">
        <v>0</v>
      </c>
      <c r="AN88" s="50">
        <v>0</v>
      </c>
      <c r="AO88" s="50">
        <v>1500</v>
      </c>
      <c r="AP88" s="50">
        <v>320</v>
      </c>
      <c r="AQ88" s="50">
        <f t="shared" si="14"/>
        <v>5474.4</v>
      </c>
      <c r="AR88" s="50">
        <f t="shared" si="15"/>
        <v>367.4</v>
      </c>
      <c r="AS88" s="50">
        <v>5474.4</v>
      </c>
      <c r="AT88" s="50">
        <v>367.4</v>
      </c>
      <c r="AU88" s="50">
        <v>0</v>
      </c>
      <c r="AV88" s="50">
        <v>0</v>
      </c>
      <c r="AW88" s="50">
        <v>5087</v>
      </c>
      <c r="AX88" s="50">
        <v>0</v>
      </c>
      <c r="AY88" s="50">
        <v>0</v>
      </c>
      <c r="AZ88" s="50">
        <v>0</v>
      </c>
      <c r="BA88" s="50">
        <v>0</v>
      </c>
      <c r="BB88" s="50">
        <v>0</v>
      </c>
      <c r="BC88" s="50">
        <v>3479.577</v>
      </c>
      <c r="BD88" s="50">
        <v>2750</v>
      </c>
      <c r="BE88" s="50">
        <v>0</v>
      </c>
      <c r="BF88" s="50">
        <v>0</v>
      </c>
      <c r="BG88" s="50">
        <v>0</v>
      </c>
      <c r="BH88" s="50">
        <v>0</v>
      </c>
      <c r="BI88" s="50">
        <v>0</v>
      </c>
      <c r="BJ88" s="50">
        <v>0</v>
      </c>
      <c r="BK88" s="50">
        <v>0</v>
      </c>
      <c r="BL88" s="50">
        <v>0</v>
      </c>
      <c r="BM88" s="50">
        <v>0</v>
      </c>
      <c r="BN88" s="50">
        <v>0</v>
      </c>
    </row>
    <row r="89" spans="1:66" ht="16.5" customHeight="1">
      <c r="A89" s="53">
        <v>80</v>
      </c>
      <c r="B89" s="52" t="s">
        <v>173</v>
      </c>
      <c r="C89" s="50">
        <f t="shared" si="8"/>
        <v>43992.56800000001</v>
      </c>
      <c r="D89" s="50">
        <f t="shared" si="9"/>
        <v>16055.795999999998</v>
      </c>
      <c r="E89" s="50">
        <f t="shared" si="10"/>
        <v>43794.100000000006</v>
      </c>
      <c r="F89" s="50">
        <f t="shared" si="11"/>
        <v>15995.795999999998</v>
      </c>
      <c r="G89" s="50">
        <f t="shared" si="12"/>
        <v>1348.468</v>
      </c>
      <c r="H89" s="50">
        <f t="shared" si="13"/>
        <v>1210</v>
      </c>
      <c r="I89" s="50">
        <v>13100</v>
      </c>
      <c r="J89" s="50">
        <v>5539.881</v>
      </c>
      <c r="K89" s="50">
        <v>0</v>
      </c>
      <c r="L89" s="50">
        <v>0</v>
      </c>
      <c r="M89" s="50">
        <v>10848.3</v>
      </c>
      <c r="N89" s="50">
        <v>3997.735</v>
      </c>
      <c r="O89" s="50">
        <v>1029.3</v>
      </c>
      <c r="P89" s="50">
        <v>671.365</v>
      </c>
      <c r="Q89" s="50">
        <v>0</v>
      </c>
      <c r="R89" s="50">
        <v>0</v>
      </c>
      <c r="S89" s="50">
        <v>195</v>
      </c>
      <c r="T89" s="50">
        <v>0</v>
      </c>
      <c r="U89" s="50">
        <v>0</v>
      </c>
      <c r="V89" s="50">
        <v>0</v>
      </c>
      <c r="W89" s="50">
        <v>3684</v>
      </c>
      <c r="X89" s="50">
        <v>1713.5</v>
      </c>
      <c r="Y89" s="50">
        <v>3454</v>
      </c>
      <c r="Z89" s="50">
        <v>1713.5</v>
      </c>
      <c r="AA89" s="50">
        <v>1000</v>
      </c>
      <c r="AB89" s="50">
        <v>17</v>
      </c>
      <c r="AC89" s="50">
        <v>3170</v>
      </c>
      <c r="AD89" s="50">
        <v>595.87</v>
      </c>
      <c r="AE89" s="50">
        <v>0</v>
      </c>
      <c r="AF89" s="50">
        <v>0</v>
      </c>
      <c r="AG89" s="50">
        <v>9690</v>
      </c>
      <c r="AH89" s="50">
        <v>2585.534</v>
      </c>
      <c r="AI89" s="50">
        <v>9690</v>
      </c>
      <c r="AJ89" s="50">
        <v>2585.534</v>
      </c>
      <c r="AK89" s="50">
        <v>2630</v>
      </c>
      <c r="AL89" s="50">
        <v>1304.576</v>
      </c>
      <c r="AM89" s="50">
        <v>0</v>
      </c>
      <c r="AN89" s="50">
        <v>0</v>
      </c>
      <c r="AO89" s="50">
        <v>2900</v>
      </c>
      <c r="AP89" s="50">
        <v>560</v>
      </c>
      <c r="AQ89" s="50">
        <f t="shared" si="14"/>
        <v>3475.8</v>
      </c>
      <c r="AR89" s="50">
        <f t="shared" si="15"/>
        <v>858.0699999999999</v>
      </c>
      <c r="AS89" s="50">
        <v>4625.8</v>
      </c>
      <c r="AT89" s="50">
        <v>2008.07</v>
      </c>
      <c r="AU89" s="50">
        <v>0</v>
      </c>
      <c r="AV89" s="50">
        <v>0</v>
      </c>
      <c r="AW89" s="50">
        <v>2855.8</v>
      </c>
      <c r="AX89" s="50">
        <v>1508.07</v>
      </c>
      <c r="AY89" s="50">
        <v>0</v>
      </c>
      <c r="AZ89" s="50">
        <v>0</v>
      </c>
      <c r="BA89" s="50">
        <v>1150</v>
      </c>
      <c r="BB89" s="50">
        <v>1150</v>
      </c>
      <c r="BC89" s="50">
        <v>1198.468</v>
      </c>
      <c r="BD89" s="50">
        <v>1060</v>
      </c>
      <c r="BE89" s="50">
        <v>150</v>
      </c>
      <c r="BF89" s="50">
        <v>150</v>
      </c>
      <c r="BG89" s="50">
        <v>0</v>
      </c>
      <c r="BH89" s="50">
        <v>0</v>
      </c>
      <c r="BI89" s="50">
        <v>0</v>
      </c>
      <c r="BJ89" s="50">
        <v>0</v>
      </c>
      <c r="BK89" s="50">
        <v>0</v>
      </c>
      <c r="BL89" s="50">
        <v>0</v>
      </c>
      <c r="BM89" s="50">
        <v>0</v>
      </c>
      <c r="BN89" s="50">
        <v>0</v>
      </c>
    </row>
    <row r="90" spans="1:66" ht="16.5" customHeight="1">
      <c r="A90" s="53">
        <v>81</v>
      </c>
      <c r="B90" s="52" t="s">
        <v>174</v>
      </c>
      <c r="C90" s="50">
        <f t="shared" si="8"/>
        <v>29256.391</v>
      </c>
      <c r="D90" s="50">
        <f t="shared" si="9"/>
        <v>11883.710000000001</v>
      </c>
      <c r="E90" s="50">
        <f t="shared" si="10"/>
        <v>27479.3</v>
      </c>
      <c r="F90" s="50">
        <f t="shared" si="11"/>
        <v>11494.810000000001</v>
      </c>
      <c r="G90" s="50">
        <f t="shared" si="12"/>
        <v>1777.091</v>
      </c>
      <c r="H90" s="50">
        <f t="shared" si="13"/>
        <v>388.9</v>
      </c>
      <c r="I90" s="50">
        <v>13006.8</v>
      </c>
      <c r="J90" s="50">
        <v>6441.01</v>
      </c>
      <c r="K90" s="50">
        <v>0</v>
      </c>
      <c r="L90" s="50">
        <v>0</v>
      </c>
      <c r="M90" s="50">
        <v>10122.5</v>
      </c>
      <c r="N90" s="50">
        <v>4858.8</v>
      </c>
      <c r="O90" s="50">
        <v>900</v>
      </c>
      <c r="P90" s="50">
        <v>311</v>
      </c>
      <c r="Q90" s="50">
        <v>1760</v>
      </c>
      <c r="R90" s="50">
        <v>880</v>
      </c>
      <c r="S90" s="50">
        <v>500</v>
      </c>
      <c r="T90" s="50">
        <v>208.3</v>
      </c>
      <c r="U90" s="50">
        <v>300</v>
      </c>
      <c r="V90" s="50">
        <v>0</v>
      </c>
      <c r="W90" s="50">
        <v>1396.5</v>
      </c>
      <c r="X90" s="50">
        <v>606.5</v>
      </c>
      <c r="Y90" s="50">
        <v>1214.5</v>
      </c>
      <c r="Z90" s="50">
        <v>553</v>
      </c>
      <c r="AA90" s="50">
        <v>3653</v>
      </c>
      <c r="AB90" s="50">
        <v>2293</v>
      </c>
      <c r="AC90" s="50">
        <v>1120</v>
      </c>
      <c r="AD90" s="50">
        <v>560</v>
      </c>
      <c r="AE90" s="50">
        <v>0</v>
      </c>
      <c r="AF90" s="50">
        <v>0</v>
      </c>
      <c r="AG90" s="50">
        <v>0</v>
      </c>
      <c r="AH90" s="50">
        <v>0</v>
      </c>
      <c r="AI90" s="50">
        <v>0</v>
      </c>
      <c r="AJ90" s="50">
        <v>0</v>
      </c>
      <c r="AK90" s="50">
        <v>248</v>
      </c>
      <c r="AL90" s="50">
        <v>0</v>
      </c>
      <c r="AM90" s="50">
        <v>0</v>
      </c>
      <c r="AN90" s="50">
        <v>0</v>
      </c>
      <c r="AO90" s="50">
        <v>1000</v>
      </c>
      <c r="AP90" s="50">
        <v>195</v>
      </c>
      <c r="AQ90" s="50">
        <f t="shared" si="14"/>
        <v>3102</v>
      </c>
      <c r="AR90" s="50">
        <f t="shared" si="15"/>
        <v>0</v>
      </c>
      <c r="AS90" s="50">
        <v>3102</v>
      </c>
      <c r="AT90" s="50">
        <v>0</v>
      </c>
      <c r="AU90" s="50">
        <v>0</v>
      </c>
      <c r="AV90" s="50">
        <v>0</v>
      </c>
      <c r="AW90" s="50">
        <v>3090</v>
      </c>
      <c r="AX90" s="50">
        <v>0</v>
      </c>
      <c r="AY90" s="50">
        <v>0</v>
      </c>
      <c r="AZ90" s="50">
        <v>0</v>
      </c>
      <c r="BA90" s="50">
        <v>0</v>
      </c>
      <c r="BB90" s="50">
        <v>0</v>
      </c>
      <c r="BC90" s="50">
        <v>980</v>
      </c>
      <c r="BD90" s="50">
        <v>0</v>
      </c>
      <c r="BE90" s="50">
        <v>797.091</v>
      </c>
      <c r="BF90" s="50">
        <v>388.9</v>
      </c>
      <c r="BG90" s="50">
        <v>0</v>
      </c>
      <c r="BH90" s="50">
        <v>0</v>
      </c>
      <c r="BI90" s="50">
        <v>0</v>
      </c>
      <c r="BJ90" s="50">
        <v>0</v>
      </c>
      <c r="BK90" s="50">
        <v>0</v>
      </c>
      <c r="BL90" s="50">
        <v>0</v>
      </c>
      <c r="BM90" s="50">
        <v>0</v>
      </c>
      <c r="BN90" s="50">
        <v>0</v>
      </c>
    </row>
    <row r="91" spans="1:66" ht="16.5" customHeight="1">
      <c r="A91" s="53">
        <v>82</v>
      </c>
      <c r="B91" s="52" t="s">
        <v>175</v>
      </c>
      <c r="C91" s="50">
        <f t="shared" si="8"/>
        <v>50400.827000000005</v>
      </c>
      <c r="D91" s="50">
        <f t="shared" si="9"/>
        <v>21766.548000000003</v>
      </c>
      <c r="E91" s="50">
        <f t="shared" si="10"/>
        <v>44400.8</v>
      </c>
      <c r="F91" s="50">
        <f t="shared" si="11"/>
        <v>16061.308</v>
      </c>
      <c r="G91" s="50">
        <f t="shared" si="12"/>
        <v>6000.027</v>
      </c>
      <c r="H91" s="50">
        <f t="shared" si="13"/>
        <v>5705.24</v>
      </c>
      <c r="I91" s="50">
        <v>16620</v>
      </c>
      <c r="J91" s="50">
        <v>7212.496</v>
      </c>
      <c r="K91" s="50">
        <v>0</v>
      </c>
      <c r="L91" s="50">
        <v>0</v>
      </c>
      <c r="M91" s="50">
        <v>13860.86</v>
      </c>
      <c r="N91" s="50">
        <v>5367.78</v>
      </c>
      <c r="O91" s="50">
        <v>900</v>
      </c>
      <c r="P91" s="50">
        <v>300</v>
      </c>
      <c r="Q91" s="50">
        <v>3200</v>
      </c>
      <c r="R91" s="50">
        <v>1480</v>
      </c>
      <c r="S91" s="50">
        <v>630</v>
      </c>
      <c r="T91" s="50">
        <v>122</v>
      </c>
      <c r="U91" s="50">
        <v>1228.86</v>
      </c>
      <c r="V91" s="50">
        <v>831.86</v>
      </c>
      <c r="W91" s="50">
        <v>2500</v>
      </c>
      <c r="X91" s="50">
        <v>1100</v>
      </c>
      <c r="Y91" s="50">
        <v>2300</v>
      </c>
      <c r="Z91" s="50">
        <v>1030</v>
      </c>
      <c r="AA91" s="50">
        <v>2970</v>
      </c>
      <c r="AB91" s="50">
        <v>650</v>
      </c>
      <c r="AC91" s="50">
        <v>2060</v>
      </c>
      <c r="AD91" s="50">
        <v>730</v>
      </c>
      <c r="AE91" s="50">
        <v>0</v>
      </c>
      <c r="AF91" s="50">
        <v>0</v>
      </c>
      <c r="AG91" s="50">
        <v>10396</v>
      </c>
      <c r="AH91" s="50">
        <v>3406.032</v>
      </c>
      <c r="AI91" s="50">
        <v>10396</v>
      </c>
      <c r="AJ91" s="50">
        <v>3406.032</v>
      </c>
      <c r="AK91" s="50">
        <v>0</v>
      </c>
      <c r="AL91" s="50">
        <v>0</v>
      </c>
      <c r="AM91" s="50">
        <v>0</v>
      </c>
      <c r="AN91" s="50">
        <v>0</v>
      </c>
      <c r="AO91" s="50">
        <v>400</v>
      </c>
      <c r="AP91" s="50">
        <v>50</v>
      </c>
      <c r="AQ91" s="50">
        <f t="shared" si="14"/>
        <v>3123.94</v>
      </c>
      <c r="AR91" s="50">
        <f t="shared" si="15"/>
        <v>25</v>
      </c>
      <c r="AS91" s="50">
        <v>3123.94</v>
      </c>
      <c r="AT91" s="50">
        <v>25</v>
      </c>
      <c r="AU91" s="50">
        <v>0</v>
      </c>
      <c r="AV91" s="50">
        <v>0</v>
      </c>
      <c r="AW91" s="50">
        <v>3083.94</v>
      </c>
      <c r="AX91" s="50">
        <v>0</v>
      </c>
      <c r="AY91" s="50">
        <v>0</v>
      </c>
      <c r="AZ91" s="50">
        <v>0</v>
      </c>
      <c r="BA91" s="50">
        <v>0</v>
      </c>
      <c r="BB91" s="50">
        <v>0</v>
      </c>
      <c r="BC91" s="50">
        <v>1500.027</v>
      </c>
      <c r="BD91" s="50">
        <v>1449</v>
      </c>
      <c r="BE91" s="50">
        <v>4500</v>
      </c>
      <c r="BF91" s="50">
        <v>4500</v>
      </c>
      <c r="BG91" s="50">
        <v>0</v>
      </c>
      <c r="BH91" s="50">
        <v>0</v>
      </c>
      <c r="BI91" s="50">
        <v>0</v>
      </c>
      <c r="BJ91" s="50">
        <v>0</v>
      </c>
      <c r="BK91" s="50">
        <v>0</v>
      </c>
      <c r="BL91" s="50">
        <v>-243.76</v>
      </c>
      <c r="BM91" s="50">
        <v>0</v>
      </c>
      <c r="BN91" s="50">
        <v>0</v>
      </c>
    </row>
    <row r="92" spans="1:66" ht="16.5" customHeight="1">
      <c r="A92" s="53">
        <v>83</v>
      </c>
      <c r="B92" s="52" t="s">
        <v>176</v>
      </c>
      <c r="C92" s="50">
        <f t="shared" si="8"/>
        <v>0</v>
      </c>
      <c r="D92" s="50">
        <f t="shared" si="9"/>
        <v>0</v>
      </c>
      <c r="E92" s="50">
        <f t="shared" si="10"/>
        <v>0</v>
      </c>
      <c r="F92" s="50">
        <f t="shared" si="11"/>
        <v>0</v>
      </c>
      <c r="G92" s="50">
        <f t="shared" si="12"/>
        <v>0</v>
      </c>
      <c r="H92" s="50">
        <f t="shared" si="13"/>
        <v>0</v>
      </c>
      <c r="I92" s="50">
        <v>0</v>
      </c>
      <c r="J92" s="50">
        <v>0</v>
      </c>
      <c r="K92" s="50">
        <v>0</v>
      </c>
      <c r="L92" s="50">
        <v>0</v>
      </c>
      <c r="M92" s="50">
        <v>0</v>
      </c>
      <c r="N92" s="50">
        <v>0</v>
      </c>
      <c r="O92" s="50">
        <v>0</v>
      </c>
      <c r="P92" s="50">
        <v>0</v>
      </c>
      <c r="Q92" s="50">
        <v>0</v>
      </c>
      <c r="R92" s="50">
        <v>0</v>
      </c>
      <c r="S92" s="50">
        <v>0</v>
      </c>
      <c r="T92" s="50">
        <v>0</v>
      </c>
      <c r="U92" s="50">
        <v>0</v>
      </c>
      <c r="V92" s="50">
        <v>0</v>
      </c>
      <c r="W92" s="50">
        <v>0</v>
      </c>
      <c r="X92" s="50">
        <v>0</v>
      </c>
      <c r="Y92" s="50">
        <v>0</v>
      </c>
      <c r="Z92" s="50">
        <v>0</v>
      </c>
      <c r="AA92" s="50">
        <v>0</v>
      </c>
      <c r="AB92" s="50">
        <v>0</v>
      </c>
      <c r="AC92" s="50">
        <v>0</v>
      </c>
      <c r="AD92" s="50">
        <v>0</v>
      </c>
      <c r="AE92" s="50">
        <v>0</v>
      </c>
      <c r="AF92" s="50">
        <v>0</v>
      </c>
      <c r="AG92" s="50">
        <v>0</v>
      </c>
      <c r="AH92" s="50">
        <v>0</v>
      </c>
      <c r="AI92" s="50">
        <v>0</v>
      </c>
      <c r="AJ92" s="50">
        <v>0</v>
      </c>
      <c r="AK92" s="50">
        <v>0</v>
      </c>
      <c r="AL92" s="50">
        <v>0</v>
      </c>
      <c r="AM92" s="50">
        <v>0</v>
      </c>
      <c r="AN92" s="50">
        <v>0</v>
      </c>
      <c r="AO92" s="50">
        <v>0</v>
      </c>
      <c r="AP92" s="50">
        <v>0</v>
      </c>
      <c r="AQ92" s="50">
        <f t="shared" si="14"/>
        <v>0</v>
      </c>
      <c r="AR92" s="50">
        <f t="shared" si="15"/>
        <v>0</v>
      </c>
      <c r="AS92" s="50">
        <v>0</v>
      </c>
      <c r="AT92" s="50">
        <v>0</v>
      </c>
      <c r="AU92" s="50">
        <v>0</v>
      </c>
      <c r="AV92" s="50">
        <v>0</v>
      </c>
      <c r="AW92" s="50">
        <v>0</v>
      </c>
      <c r="AX92" s="50">
        <v>0</v>
      </c>
      <c r="AY92" s="50">
        <v>0</v>
      </c>
      <c r="AZ92" s="50">
        <v>0</v>
      </c>
      <c r="BA92" s="50">
        <v>0</v>
      </c>
      <c r="BB92" s="50">
        <v>0</v>
      </c>
      <c r="BC92" s="50">
        <v>0</v>
      </c>
      <c r="BD92" s="50">
        <v>0</v>
      </c>
      <c r="BE92" s="50">
        <v>0</v>
      </c>
      <c r="BF92" s="50">
        <v>0</v>
      </c>
      <c r="BG92" s="50">
        <v>0</v>
      </c>
      <c r="BH92" s="50">
        <v>0</v>
      </c>
      <c r="BI92" s="50">
        <v>0</v>
      </c>
      <c r="BJ92" s="50">
        <v>0</v>
      </c>
      <c r="BK92" s="50">
        <v>0</v>
      </c>
      <c r="BL92" s="50">
        <v>0</v>
      </c>
      <c r="BM92" s="50">
        <v>0</v>
      </c>
      <c r="BN92" s="50">
        <v>0</v>
      </c>
    </row>
    <row r="93" spans="1:66" ht="16.5" customHeight="1">
      <c r="A93" s="53">
        <v>84</v>
      </c>
      <c r="B93" s="52" t="s">
        <v>177</v>
      </c>
      <c r="C93" s="50">
        <f t="shared" si="8"/>
        <v>28147.8341</v>
      </c>
      <c r="D93" s="50">
        <f t="shared" si="9"/>
        <v>10884.11</v>
      </c>
      <c r="E93" s="50">
        <f t="shared" si="10"/>
        <v>24993.6</v>
      </c>
      <c r="F93" s="50">
        <f t="shared" si="11"/>
        <v>7937.110000000001</v>
      </c>
      <c r="G93" s="50">
        <f t="shared" si="12"/>
        <v>3154.2341</v>
      </c>
      <c r="H93" s="50">
        <f t="shared" si="13"/>
        <v>2947</v>
      </c>
      <c r="I93" s="50">
        <v>15369.4</v>
      </c>
      <c r="J93" s="50">
        <v>5586.17</v>
      </c>
      <c r="K93" s="50">
        <v>0</v>
      </c>
      <c r="L93" s="50">
        <v>0</v>
      </c>
      <c r="M93" s="50">
        <v>4149.9</v>
      </c>
      <c r="N93" s="50">
        <v>1540.94</v>
      </c>
      <c r="O93" s="50">
        <v>382.3</v>
      </c>
      <c r="P93" s="50">
        <v>144.6</v>
      </c>
      <c r="Q93" s="50">
        <v>550</v>
      </c>
      <c r="R93" s="50">
        <v>400</v>
      </c>
      <c r="S93" s="50">
        <v>235</v>
      </c>
      <c r="T93" s="50">
        <v>115.2</v>
      </c>
      <c r="U93" s="50">
        <v>150</v>
      </c>
      <c r="V93" s="50">
        <v>0</v>
      </c>
      <c r="W93" s="50">
        <v>290</v>
      </c>
      <c r="X93" s="50">
        <v>39.4</v>
      </c>
      <c r="Y93" s="50">
        <v>100</v>
      </c>
      <c r="Z93" s="50">
        <v>7</v>
      </c>
      <c r="AA93" s="50">
        <v>900</v>
      </c>
      <c r="AB93" s="50">
        <v>300</v>
      </c>
      <c r="AC93" s="50">
        <v>1412.6</v>
      </c>
      <c r="AD93" s="50">
        <v>505.74</v>
      </c>
      <c r="AE93" s="50">
        <v>0</v>
      </c>
      <c r="AF93" s="50">
        <v>0</v>
      </c>
      <c r="AG93" s="50">
        <v>0</v>
      </c>
      <c r="AH93" s="50">
        <v>0</v>
      </c>
      <c r="AI93" s="50">
        <v>0</v>
      </c>
      <c r="AJ93" s="50">
        <v>0</v>
      </c>
      <c r="AK93" s="50">
        <v>0</v>
      </c>
      <c r="AL93" s="50">
        <v>0</v>
      </c>
      <c r="AM93" s="50">
        <v>0</v>
      </c>
      <c r="AN93" s="50">
        <v>0</v>
      </c>
      <c r="AO93" s="50">
        <v>4300</v>
      </c>
      <c r="AP93" s="50">
        <v>500</v>
      </c>
      <c r="AQ93" s="50">
        <f t="shared" si="14"/>
        <v>1174.3</v>
      </c>
      <c r="AR93" s="50">
        <f t="shared" si="15"/>
        <v>310</v>
      </c>
      <c r="AS93" s="50">
        <v>1174.3</v>
      </c>
      <c r="AT93" s="50">
        <v>310</v>
      </c>
      <c r="AU93" s="50">
        <v>0</v>
      </c>
      <c r="AV93" s="50">
        <v>0</v>
      </c>
      <c r="AW93" s="50">
        <v>749.3</v>
      </c>
      <c r="AX93" s="50">
        <v>160</v>
      </c>
      <c r="AY93" s="50">
        <v>0</v>
      </c>
      <c r="AZ93" s="50">
        <v>0</v>
      </c>
      <c r="BA93" s="50">
        <v>0</v>
      </c>
      <c r="BB93" s="50">
        <v>0</v>
      </c>
      <c r="BC93" s="50">
        <v>3054.2341</v>
      </c>
      <c r="BD93" s="50">
        <v>3054</v>
      </c>
      <c r="BE93" s="50">
        <v>100</v>
      </c>
      <c r="BF93" s="50">
        <v>100</v>
      </c>
      <c r="BG93" s="50">
        <v>0</v>
      </c>
      <c r="BH93" s="50">
        <v>0</v>
      </c>
      <c r="BI93" s="50">
        <v>0</v>
      </c>
      <c r="BJ93" s="50">
        <v>0</v>
      </c>
      <c r="BK93" s="50">
        <v>0</v>
      </c>
      <c r="BL93" s="50">
        <v>-207</v>
      </c>
      <c r="BM93" s="50">
        <v>0</v>
      </c>
      <c r="BN93" s="50">
        <v>0</v>
      </c>
    </row>
    <row r="94" spans="1:66" ht="16.5" customHeight="1">
      <c r="A94" s="53">
        <v>85</v>
      </c>
      <c r="B94" s="52" t="s">
        <v>178</v>
      </c>
      <c r="C94" s="50">
        <f t="shared" si="8"/>
        <v>19428.929999999997</v>
      </c>
      <c r="D94" s="50">
        <f t="shared" si="9"/>
        <v>7009.981999999999</v>
      </c>
      <c r="E94" s="50">
        <f t="shared" si="10"/>
        <v>18295.699999999997</v>
      </c>
      <c r="F94" s="50">
        <f t="shared" si="11"/>
        <v>7009.981999999999</v>
      </c>
      <c r="G94" s="50">
        <f t="shared" si="12"/>
        <v>1133.23</v>
      </c>
      <c r="H94" s="50">
        <f t="shared" si="13"/>
        <v>0</v>
      </c>
      <c r="I94" s="50">
        <v>10184.3</v>
      </c>
      <c r="J94" s="50">
        <v>4927.49</v>
      </c>
      <c r="K94" s="50">
        <v>0</v>
      </c>
      <c r="L94" s="50">
        <v>0</v>
      </c>
      <c r="M94" s="50">
        <v>6061.9</v>
      </c>
      <c r="N94" s="50">
        <v>1674.042</v>
      </c>
      <c r="O94" s="50">
        <v>950</v>
      </c>
      <c r="P94" s="50">
        <v>299.103</v>
      </c>
      <c r="Q94" s="50">
        <v>200</v>
      </c>
      <c r="R94" s="50">
        <v>0</v>
      </c>
      <c r="S94" s="50">
        <v>366</v>
      </c>
      <c r="T94" s="50">
        <v>147.5</v>
      </c>
      <c r="U94" s="50">
        <v>60</v>
      </c>
      <c r="V94" s="50">
        <v>0</v>
      </c>
      <c r="W94" s="50">
        <v>382.3</v>
      </c>
      <c r="X94" s="50">
        <v>100.7</v>
      </c>
      <c r="Y94" s="50">
        <v>183</v>
      </c>
      <c r="Z94" s="50">
        <v>0</v>
      </c>
      <c r="AA94" s="50">
        <v>2153.6</v>
      </c>
      <c r="AB94" s="50">
        <v>358.472</v>
      </c>
      <c r="AC94" s="50">
        <v>1715</v>
      </c>
      <c r="AD94" s="50">
        <v>698.267</v>
      </c>
      <c r="AE94" s="50">
        <v>0</v>
      </c>
      <c r="AF94" s="50">
        <v>0</v>
      </c>
      <c r="AG94" s="50">
        <v>0</v>
      </c>
      <c r="AH94" s="50">
        <v>0</v>
      </c>
      <c r="AI94" s="50">
        <v>0</v>
      </c>
      <c r="AJ94" s="50">
        <v>0</v>
      </c>
      <c r="AK94" s="50">
        <v>7.5</v>
      </c>
      <c r="AL94" s="50">
        <v>7.5</v>
      </c>
      <c r="AM94" s="50">
        <v>0</v>
      </c>
      <c r="AN94" s="50">
        <v>0</v>
      </c>
      <c r="AO94" s="50">
        <v>800</v>
      </c>
      <c r="AP94" s="50">
        <v>200</v>
      </c>
      <c r="AQ94" s="50">
        <f t="shared" si="14"/>
        <v>1242</v>
      </c>
      <c r="AR94" s="50">
        <f t="shared" si="15"/>
        <v>200.95</v>
      </c>
      <c r="AS94" s="50">
        <v>1242</v>
      </c>
      <c r="AT94" s="50">
        <v>200.95</v>
      </c>
      <c r="AU94" s="50">
        <v>0</v>
      </c>
      <c r="AV94" s="50">
        <v>0</v>
      </c>
      <c r="AW94" s="50">
        <v>1040.1</v>
      </c>
      <c r="AX94" s="50">
        <v>0</v>
      </c>
      <c r="AY94" s="50">
        <v>0</v>
      </c>
      <c r="AZ94" s="50">
        <v>0</v>
      </c>
      <c r="BA94" s="50">
        <v>0</v>
      </c>
      <c r="BB94" s="50">
        <v>0</v>
      </c>
      <c r="BC94" s="50">
        <v>1133.23</v>
      </c>
      <c r="BD94" s="50">
        <v>0</v>
      </c>
      <c r="BE94" s="50">
        <v>0</v>
      </c>
      <c r="BF94" s="50">
        <v>0</v>
      </c>
      <c r="BG94" s="50">
        <v>0</v>
      </c>
      <c r="BH94" s="50">
        <v>0</v>
      </c>
      <c r="BI94" s="50">
        <v>0</v>
      </c>
      <c r="BJ94" s="50">
        <v>0</v>
      </c>
      <c r="BK94" s="50">
        <v>0</v>
      </c>
      <c r="BL94" s="50">
        <v>0</v>
      </c>
      <c r="BM94" s="50">
        <v>0</v>
      </c>
      <c r="BN94" s="50">
        <v>0</v>
      </c>
    </row>
    <row r="95" spans="1:66" ht="16.5" customHeight="1">
      <c r="A95" s="53">
        <v>86</v>
      </c>
      <c r="B95" s="52" t="s">
        <v>179</v>
      </c>
      <c r="C95" s="50">
        <f t="shared" si="8"/>
        <v>0</v>
      </c>
      <c r="D95" s="50">
        <f t="shared" si="9"/>
        <v>0</v>
      </c>
      <c r="E95" s="50">
        <f t="shared" si="10"/>
        <v>0</v>
      </c>
      <c r="F95" s="50">
        <f t="shared" si="11"/>
        <v>0</v>
      </c>
      <c r="G95" s="50">
        <f t="shared" si="12"/>
        <v>0</v>
      </c>
      <c r="H95" s="50">
        <f t="shared" si="13"/>
        <v>0</v>
      </c>
      <c r="I95" s="50">
        <v>0</v>
      </c>
      <c r="J95" s="50">
        <v>0</v>
      </c>
      <c r="K95" s="50">
        <v>0</v>
      </c>
      <c r="L95" s="50">
        <v>0</v>
      </c>
      <c r="M95" s="50">
        <v>0</v>
      </c>
      <c r="N95" s="50">
        <v>0</v>
      </c>
      <c r="O95" s="50">
        <v>0</v>
      </c>
      <c r="P95" s="50">
        <v>0</v>
      </c>
      <c r="Q95" s="50">
        <v>0</v>
      </c>
      <c r="R95" s="50">
        <v>0</v>
      </c>
      <c r="S95" s="50">
        <v>0</v>
      </c>
      <c r="T95" s="50">
        <v>0</v>
      </c>
      <c r="U95" s="50">
        <v>0</v>
      </c>
      <c r="V95" s="50">
        <v>0</v>
      </c>
      <c r="W95" s="50">
        <v>0</v>
      </c>
      <c r="X95" s="50">
        <v>0</v>
      </c>
      <c r="Y95" s="50">
        <v>0</v>
      </c>
      <c r="Z95" s="50">
        <v>0</v>
      </c>
      <c r="AA95" s="50">
        <v>0</v>
      </c>
      <c r="AB95" s="50">
        <v>0</v>
      </c>
      <c r="AC95" s="50">
        <v>0</v>
      </c>
      <c r="AD95" s="50">
        <v>0</v>
      </c>
      <c r="AE95" s="50">
        <v>0</v>
      </c>
      <c r="AF95" s="50">
        <v>0</v>
      </c>
      <c r="AG95" s="50">
        <v>0</v>
      </c>
      <c r="AH95" s="50">
        <v>0</v>
      </c>
      <c r="AI95" s="50">
        <v>0</v>
      </c>
      <c r="AJ95" s="50">
        <v>0</v>
      </c>
      <c r="AK95" s="50">
        <v>0</v>
      </c>
      <c r="AL95" s="50">
        <v>0</v>
      </c>
      <c r="AM95" s="50">
        <v>0</v>
      </c>
      <c r="AN95" s="50">
        <v>0</v>
      </c>
      <c r="AO95" s="50">
        <v>0</v>
      </c>
      <c r="AP95" s="50">
        <v>0</v>
      </c>
      <c r="AQ95" s="50">
        <f t="shared" si="14"/>
        <v>0</v>
      </c>
      <c r="AR95" s="50">
        <f t="shared" si="15"/>
        <v>0</v>
      </c>
      <c r="AS95" s="50">
        <v>0</v>
      </c>
      <c r="AT95" s="50">
        <v>0</v>
      </c>
      <c r="AU95" s="50">
        <v>0</v>
      </c>
      <c r="AV95" s="50">
        <v>0</v>
      </c>
      <c r="AW95" s="50">
        <v>0</v>
      </c>
      <c r="AX95" s="50">
        <v>0</v>
      </c>
      <c r="AY95" s="50">
        <v>0</v>
      </c>
      <c r="AZ95" s="50">
        <v>0</v>
      </c>
      <c r="BA95" s="50">
        <v>0</v>
      </c>
      <c r="BB95" s="50">
        <v>0</v>
      </c>
      <c r="BC95" s="50">
        <v>0</v>
      </c>
      <c r="BD95" s="50">
        <v>0</v>
      </c>
      <c r="BE95" s="50">
        <v>0</v>
      </c>
      <c r="BF95" s="50">
        <v>0</v>
      </c>
      <c r="BG95" s="50">
        <v>0</v>
      </c>
      <c r="BH95" s="50">
        <v>0</v>
      </c>
      <c r="BI95" s="50">
        <v>0</v>
      </c>
      <c r="BJ95" s="50">
        <v>0</v>
      </c>
      <c r="BK95" s="50">
        <v>0</v>
      </c>
      <c r="BL95" s="50">
        <v>0</v>
      </c>
      <c r="BM95" s="50">
        <v>0</v>
      </c>
      <c r="BN95" s="50">
        <v>0</v>
      </c>
    </row>
    <row r="96" spans="1:66" ht="16.5" customHeight="1">
      <c r="A96" s="53">
        <v>87</v>
      </c>
      <c r="B96" s="52" t="s">
        <v>180</v>
      </c>
      <c r="C96" s="50">
        <f t="shared" si="8"/>
        <v>76915.4419</v>
      </c>
      <c r="D96" s="50">
        <f t="shared" si="9"/>
        <v>17568.142</v>
      </c>
      <c r="E96" s="50">
        <f t="shared" si="10"/>
        <v>45624.700000000004</v>
      </c>
      <c r="F96" s="50">
        <f t="shared" si="11"/>
        <v>14068.342</v>
      </c>
      <c r="G96" s="50">
        <f t="shared" si="12"/>
        <v>31290.7419</v>
      </c>
      <c r="H96" s="50">
        <f t="shared" si="13"/>
        <v>3499.8</v>
      </c>
      <c r="I96" s="50">
        <v>17329.9</v>
      </c>
      <c r="J96" s="50">
        <v>7640.925</v>
      </c>
      <c r="K96" s="50">
        <v>0</v>
      </c>
      <c r="L96" s="50">
        <v>0</v>
      </c>
      <c r="M96" s="50">
        <v>12840.7</v>
      </c>
      <c r="N96" s="50">
        <v>5707.417</v>
      </c>
      <c r="O96" s="50">
        <v>2220.7</v>
      </c>
      <c r="P96" s="50">
        <v>1315.521</v>
      </c>
      <c r="Q96" s="50">
        <v>1500</v>
      </c>
      <c r="R96" s="50">
        <v>998.44</v>
      </c>
      <c r="S96" s="50">
        <v>100</v>
      </c>
      <c r="T96" s="50">
        <v>0</v>
      </c>
      <c r="U96" s="50">
        <v>50</v>
      </c>
      <c r="V96" s="50">
        <v>0</v>
      </c>
      <c r="W96" s="50">
        <v>3175</v>
      </c>
      <c r="X96" s="50">
        <v>880.616</v>
      </c>
      <c r="Y96" s="50">
        <v>2200</v>
      </c>
      <c r="Z96" s="50">
        <v>416</v>
      </c>
      <c r="AA96" s="50">
        <v>3200</v>
      </c>
      <c r="AB96" s="50">
        <v>1280</v>
      </c>
      <c r="AC96" s="50">
        <v>2260</v>
      </c>
      <c r="AD96" s="50">
        <v>1198.84</v>
      </c>
      <c r="AE96" s="50">
        <v>0</v>
      </c>
      <c r="AF96" s="50">
        <v>0</v>
      </c>
      <c r="AG96" s="50">
        <v>8000</v>
      </c>
      <c r="AH96" s="50">
        <v>0</v>
      </c>
      <c r="AI96" s="50">
        <v>8000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50">
        <v>3410</v>
      </c>
      <c r="AP96" s="50">
        <v>570</v>
      </c>
      <c r="AQ96" s="50">
        <f t="shared" si="14"/>
        <v>4044.1</v>
      </c>
      <c r="AR96" s="50">
        <f t="shared" si="15"/>
        <v>150</v>
      </c>
      <c r="AS96" s="50">
        <v>4044.1</v>
      </c>
      <c r="AT96" s="50">
        <v>150</v>
      </c>
      <c r="AU96" s="50">
        <v>0</v>
      </c>
      <c r="AV96" s="50">
        <v>0</v>
      </c>
      <c r="AW96" s="50">
        <v>3784.1</v>
      </c>
      <c r="AX96" s="50">
        <v>0</v>
      </c>
      <c r="AY96" s="50">
        <v>0</v>
      </c>
      <c r="AZ96" s="50">
        <v>0</v>
      </c>
      <c r="BA96" s="50">
        <v>0</v>
      </c>
      <c r="BB96" s="50">
        <v>0</v>
      </c>
      <c r="BC96" s="50">
        <v>10500</v>
      </c>
      <c r="BD96" s="50">
        <v>1714.8</v>
      </c>
      <c r="BE96" s="50">
        <v>20790.7419</v>
      </c>
      <c r="BF96" s="50">
        <v>1785</v>
      </c>
      <c r="BG96" s="50">
        <v>0</v>
      </c>
      <c r="BH96" s="50">
        <v>0</v>
      </c>
      <c r="BI96" s="50">
        <v>0</v>
      </c>
      <c r="BJ96" s="50">
        <v>0</v>
      </c>
      <c r="BK96" s="50">
        <v>0</v>
      </c>
      <c r="BL96" s="50">
        <v>0</v>
      </c>
      <c r="BM96" s="50">
        <v>0</v>
      </c>
      <c r="BN96" s="50">
        <v>0</v>
      </c>
    </row>
    <row r="97" spans="1:66" ht="16.5" customHeight="1">
      <c r="A97" s="53">
        <v>88</v>
      </c>
      <c r="B97" s="52" t="s">
        <v>181</v>
      </c>
      <c r="C97" s="50">
        <f t="shared" si="8"/>
        <v>83829.22</v>
      </c>
      <c r="D97" s="50">
        <f t="shared" si="9"/>
        <v>38419.043999999994</v>
      </c>
      <c r="E97" s="50">
        <f t="shared" si="10"/>
        <v>80531.7</v>
      </c>
      <c r="F97" s="50">
        <f t="shared" si="11"/>
        <v>35155.504</v>
      </c>
      <c r="G97" s="50">
        <f t="shared" si="12"/>
        <v>3404</v>
      </c>
      <c r="H97" s="50">
        <f t="shared" si="13"/>
        <v>3370.02</v>
      </c>
      <c r="I97" s="50">
        <v>25800</v>
      </c>
      <c r="J97" s="50">
        <v>12825.38</v>
      </c>
      <c r="K97" s="50">
        <v>0</v>
      </c>
      <c r="L97" s="50">
        <v>0</v>
      </c>
      <c r="M97" s="50">
        <v>12124.1</v>
      </c>
      <c r="N97" s="50">
        <v>3852.644</v>
      </c>
      <c r="O97" s="50">
        <v>1600</v>
      </c>
      <c r="P97" s="50">
        <v>324</v>
      </c>
      <c r="Q97" s="50">
        <v>4590</v>
      </c>
      <c r="R97" s="50">
        <v>2042.5</v>
      </c>
      <c r="S97" s="50">
        <v>460</v>
      </c>
      <c r="T97" s="50">
        <v>84</v>
      </c>
      <c r="U97" s="50">
        <v>200</v>
      </c>
      <c r="V97" s="50">
        <v>77.6</v>
      </c>
      <c r="W97" s="50">
        <v>1102.7</v>
      </c>
      <c r="X97" s="50">
        <v>328.7</v>
      </c>
      <c r="Y97" s="50">
        <v>880</v>
      </c>
      <c r="Z97" s="50">
        <v>210</v>
      </c>
      <c r="AA97" s="50">
        <v>1688.4</v>
      </c>
      <c r="AB97" s="50">
        <v>110</v>
      </c>
      <c r="AC97" s="50">
        <v>2034</v>
      </c>
      <c r="AD97" s="50">
        <v>885.844</v>
      </c>
      <c r="AE97" s="50">
        <v>0</v>
      </c>
      <c r="AF97" s="50">
        <v>0</v>
      </c>
      <c r="AG97" s="50">
        <v>36702.1</v>
      </c>
      <c r="AH97" s="50">
        <v>17711</v>
      </c>
      <c r="AI97" s="50">
        <v>36702.1</v>
      </c>
      <c r="AJ97" s="50">
        <v>17711</v>
      </c>
      <c r="AK97" s="50">
        <v>0</v>
      </c>
      <c r="AL97" s="50">
        <v>0</v>
      </c>
      <c r="AM97" s="50">
        <v>0</v>
      </c>
      <c r="AN97" s="50">
        <v>0</v>
      </c>
      <c r="AO97" s="50">
        <v>1200</v>
      </c>
      <c r="AP97" s="50">
        <v>660</v>
      </c>
      <c r="AQ97" s="50">
        <f t="shared" si="14"/>
        <v>4599.02</v>
      </c>
      <c r="AR97" s="50">
        <f t="shared" si="15"/>
        <v>0</v>
      </c>
      <c r="AS97" s="50">
        <v>4705.5</v>
      </c>
      <c r="AT97" s="50">
        <v>106.48</v>
      </c>
      <c r="AU97" s="50">
        <v>0</v>
      </c>
      <c r="AV97" s="50">
        <v>0</v>
      </c>
      <c r="AW97" s="50">
        <v>4705.5</v>
      </c>
      <c r="AX97" s="50">
        <v>106.48</v>
      </c>
      <c r="AY97" s="50">
        <v>0</v>
      </c>
      <c r="AZ97" s="50">
        <v>0</v>
      </c>
      <c r="BA97" s="50">
        <v>106.48</v>
      </c>
      <c r="BB97" s="50">
        <v>106.48</v>
      </c>
      <c r="BC97" s="50">
        <v>2920</v>
      </c>
      <c r="BD97" s="50">
        <v>2886.02</v>
      </c>
      <c r="BE97" s="50">
        <v>484</v>
      </c>
      <c r="BF97" s="50">
        <v>484</v>
      </c>
      <c r="BG97" s="50">
        <v>0</v>
      </c>
      <c r="BH97" s="50">
        <v>0</v>
      </c>
      <c r="BI97" s="50">
        <v>0</v>
      </c>
      <c r="BJ97" s="50">
        <v>0</v>
      </c>
      <c r="BK97" s="50">
        <v>0</v>
      </c>
      <c r="BL97" s="50">
        <v>0</v>
      </c>
      <c r="BM97" s="50">
        <v>0</v>
      </c>
      <c r="BN97" s="50">
        <v>0</v>
      </c>
    </row>
    <row r="98" spans="1:66" ht="16.5" customHeight="1">
      <c r="A98" s="53">
        <v>89</v>
      </c>
      <c r="B98" s="52" t="s">
        <v>182</v>
      </c>
      <c r="C98" s="50">
        <f t="shared" si="8"/>
        <v>31897.3019</v>
      </c>
      <c r="D98" s="50">
        <f t="shared" si="9"/>
        <v>9741.393</v>
      </c>
      <c r="E98" s="50">
        <f t="shared" si="10"/>
        <v>21602.1</v>
      </c>
      <c r="F98" s="50">
        <f t="shared" si="11"/>
        <v>8049.185</v>
      </c>
      <c r="G98" s="50">
        <f t="shared" si="12"/>
        <v>10295.2019</v>
      </c>
      <c r="H98" s="50">
        <f t="shared" si="13"/>
        <v>1692.208</v>
      </c>
      <c r="I98" s="50">
        <v>14369</v>
      </c>
      <c r="J98" s="50">
        <v>6471.755</v>
      </c>
      <c r="K98" s="50">
        <v>0</v>
      </c>
      <c r="L98" s="50">
        <v>0</v>
      </c>
      <c r="M98" s="50">
        <v>3235</v>
      </c>
      <c r="N98" s="50">
        <v>912.43</v>
      </c>
      <c r="O98" s="50">
        <v>450</v>
      </c>
      <c r="P98" s="50">
        <v>173.5</v>
      </c>
      <c r="Q98" s="50">
        <v>0</v>
      </c>
      <c r="R98" s="50">
        <v>0</v>
      </c>
      <c r="S98" s="50">
        <v>300</v>
      </c>
      <c r="T98" s="50">
        <v>80.13</v>
      </c>
      <c r="U98" s="50">
        <v>150</v>
      </c>
      <c r="V98" s="50">
        <v>0</v>
      </c>
      <c r="W98" s="50">
        <v>490</v>
      </c>
      <c r="X98" s="50">
        <v>39.6</v>
      </c>
      <c r="Y98" s="50">
        <v>300</v>
      </c>
      <c r="Z98" s="50">
        <v>0</v>
      </c>
      <c r="AA98" s="50">
        <v>400</v>
      </c>
      <c r="AB98" s="50">
        <v>178.5</v>
      </c>
      <c r="AC98" s="50">
        <v>1200</v>
      </c>
      <c r="AD98" s="50">
        <v>395.7</v>
      </c>
      <c r="AE98" s="50">
        <v>0</v>
      </c>
      <c r="AF98" s="50">
        <v>0</v>
      </c>
      <c r="AG98" s="50">
        <v>0</v>
      </c>
      <c r="AH98" s="50">
        <v>0</v>
      </c>
      <c r="AI98" s="50">
        <v>0</v>
      </c>
      <c r="AJ98" s="50">
        <v>0</v>
      </c>
      <c r="AK98" s="50">
        <v>0</v>
      </c>
      <c r="AL98" s="50">
        <v>0</v>
      </c>
      <c r="AM98" s="50">
        <v>0</v>
      </c>
      <c r="AN98" s="50">
        <v>0</v>
      </c>
      <c r="AO98" s="50">
        <v>1780</v>
      </c>
      <c r="AP98" s="50">
        <v>515</v>
      </c>
      <c r="AQ98" s="50">
        <f t="shared" si="14"/>
        <v>2218.1</v>
      </c>
      <c r="AR98" s="50">
        <f t="shared" si="15"/>
        <v>150</v>
      </c>
      <c r="AS98" s="50">
        <v>2218.1</v>
      </c>
      <c r="AT98" s="50">
        <v>150</v>
      </c>
      <c r="AU98" s="50">
        <v>0</v>
      </c>
      <c r="AV98" s="50">
        <v>0</v>
      </c>
      <c r="AW98" s="50">
        <v>1868.1</v>
      </c>
      <c r="AX98" s="50">
        <v>0</v>
      </c>
      <c r="AY98" s="50">
        <v>0</v>
      </c>
      <c r="AZ98" s="50">
        <v>0</v>
      </c>
      <c r="BA98" s="50">
        <v>0</v>
      </c>
      <c r="BB98" s="50">
        <v>0</v>
      </c>
      <c r="BC98" s="50">
        <v>8395.2019</v>
      </c>
      <c r="BD98" s="50">
        <v>1544.208</v>
      </c>
      <c r="BE98" s="50">
        <v>1900</v>
      </c>
      <c r="BF98" s="50">
        <v>216</v>
      </c>
      <c r="BG98" s="50">
        <v>0</v>
      </c>
      <c r="BH98" s="50">
        <v>0</v>
      </c>
      <c r="BI98" s="50">
        <v>0</v>
      </c>
      <c r="BJ98" s="50">
        <v>0</v>
      </c>
      <c r="BK98" s="50">
        <v>0</v>
      </c>
      <c r="BL98" s="50">
        <v>-68</v>
      </c>
      <c r="BM98" s="50">
        <v>0</v>
      </c>
      <c r="BN98" s="50">
        <v>0</v>
      </c>
    </row>
    <row r="99" spans="1:66" ht="16.5" customHeight="1">
      <c r="A99" s="53">
        <v>90</v>
      </c>
      <c r="B99" s="52" t="s">
        <v>183</v>
      </c>
      <c r="C99" s="50">
        <f t="shared" si="8"/>
        <v>4676.036299999999</v>
      </c>
      <c r="D99" s="50">
        <f t="shared" si="9"/>
        <v>2018</v>
      </c>
      <c r="E99" s="50">
        <f t="shared" si="10"/>
        <v>4564.799999999999</v>
      </c>
      <c r="F99" s="50">
        <f t="shared" si="11"/>
        <v>2018</v>
      </c>
      <c r="G99" s="50">
        <f t="shared" si="12"/>
        <v>111.2363</v>
      </c>
      <c r="H99" s="50">
        <f t="shared" si="13"/>
        <v>0</v>
      </c>
      <c r="I99" s="50">
        <v>3674</v>
      </c>
      <c r="J99" s="50">
        <v>1818</v>
      </c>
      <c r="K99" s="50">
        <v>0</v>
      </c>
      <c r="L99" s="50">
        <v>0</v>
      </c>
      <c r="M99" s="50">
        <v>371.4</v>
      </c>
      <c r="N99" s="50">
        <v>110</v>
      </c>
      <c r="O99" s="50">
        <v>35.4</v>
      </c>
      <c r="P99" s="50">
        <v>0</v>
      </c>
      <c r="Q99" s="50">
        <v>0</v>
      </c>
      <c r="R99" s="50">
        <v>0</v>
      </c>
      <c r="S99" s="50">
        <v>0</v>
      </c>
      <c r="T99" s="50">
        <v>0</v>
      </c>
      <c r="U99" s="50">
        <v>90</v>
      </c>
      <c r="V99" s="50">
        <v>45</v>
      </c>
      <c r="W99" s="50">
        <v>6</v>
      </c>
      <c r="X99" s="50">
        <v>0</v>
      </c>
      <c r="Y99" s="50">
        <v>0</v>
      </c>
      <c r="Z99" s="50">
        <v>0</v>
      </c>
      <c r="AA99" s="50">
        <v>0</v>
      </c>
      <c r="AB99" s="50">
        <v>0</v>
      </c>
      <c r="AC99" s="50">
        <v>240</v>
      </c>
      <c r="AD99" s="50">
        <v>65</v>
      </c>
      <c r="AE99" s="50">
        <v>0</v>
      </c>
      <c r="AF99" s="50">
        <v>0</v>
      </c>
      <c r="AG99" s="50">
        <v>0</v>
      </c>
      <c r="AH99" s="50">
        <v>0</v>
      </c>
      <c r="AI99" s="50">
        <v>0</v>
      </c>
      <c r="AJ99" s="50">
        <v>0</v>
      </c>
      <c r="AK99" s="50">
        <v>0</v>
      </c>
      <c r="AL99" s="50">
        <v>0</v>
      </c>
      <c r="AM99" s="50">
        <v>0</v>
      </c>
      <c r="AN99" s="50">
        <v>0</v>
      </c>
      <c r="AO99" s="50">
        <v>240</v>
      </c>
      <c r="AP99" s="50">
        <v>90</v>
      </c>
      <c r="AQ99" s="50">
        <f t="shared" si="14"/>
        <v>279.4</v>
      </c>
      <c r="AR99" s="50">
        <f t="shared" si="15"/>
        <v>0</v>
      </c>
      <c r="AS99" s="50">
        <v>279.4</v>
      </c>
      <c r="AT99" s="50">
        <v>0</v>
      </c>
      <c r="AU99" s="50">
        <v>0</v>
      </c>
      <c r="AV99" s="50">
        <v>0</v>
      </c>
      <c r="AW99" s="50">
        <v>272.4</v>
      </c>
      <c r="AX99" s="50">
        <v>0</v>
      </c>
      <c r="AY99" s="50">
        <v>0</v>
      </c>
      <c r="AZ99" s="50">
        <v>0</v>
      </c>
      <c r="BA99" s="50">
        <v>0</v>
      </c>
      <c r="BB99" s="50">
        <v>0</v>
      </c>
      <c r="BC99" s="50">
        <v>0</v>
      </c>
      <c r="BD99" s="50">
        <v>0</v>
      </c>
      <c r="BE99" s="50">
        <v>111.2363</v>
      </c>
      <c r="BF99" s="50">
        <v>0</v>
      </c>
      <c r="BG99" s="50">
        <v>0</v>
      </c>
      <c r="BH99" s="50">
        <v>0</v>
      </c>
      <c r="BI99" s="50">
        <v>0</v>
      </c>
      <c r="BJ99" s="50">
        <v>0</v>
      </c>
      <c r="BK99" s="50">
        <v>0</v>
      </c>
      <c r="BL99" s="50">
        <v>0</v>
      </c>
      <c r="BM99" s="50">
        <v>0</v>
      </c>
      <c r="BN99" s="50">
        <v>0</v>
      </c>
    </row>
    <row r="100" spans="1:66" ht="16.5" customHeight="1">
      <c r="A100" s="53">
        <v>91</v>
      </c>
      <c r="B100" s="52" t="s">
        <v>184</v>
      </c>
      <c r="C100" s="50">
        <f t="shared" si="8"/>
        <v>0</v>
      </c>
      <c r="D100" s="50">
        <f t="shared" si="9"/>
        <v>0</v>
      </c>
      <c r="E100" s="50">
        <f t="shared" si="10"/>
        <v>0</v>
      </c>
      <c r="F100" s="50">
        <f t="shared" si="11"/>
        <v>0</v>
      </c>
      <c r="G100" s="50">
        <f t="shared" si="12"/>
        <v>0</v>
      </c>
      <c r="H100" s="50">
        <f t="shared" si="13"/>
        <v>0</v>
      </c>
      <c r="I100" s="50">
        <v>0</v>
      </c>
      <c r="J100" s="50">
        <v>0</v>
      </c>
      <c r="K100" s="50">
        <v>0</v>
      </c>
      <c r="L100" s="50">
        <v>0</v>
      </c>
      <c r="M100" s="50">
        <v>0</v>
      </c>
      <c r="N100" s="50">
        <v>0</v>
      </c>
      <c r="O100" s="50">
        <v>0</v>
      </c>
      <c r="P100" s="50">
        <v>0</v>
      </c>
      <c r="Q100" s="50">
        <v>0</v>
      </c>
      <c r="R100" s="50">
        <v>0</v>
      </c>
      <c r="S100" s="50">
        <v>0</v>
      </c>
      <c r="T100" s="50">
        <v>0</v>
      </c>
      <c r="U100" s="50">
        <v>0</v>
      </c>
      <c r="V100" s="50">
        <v>0</v>
      </c>
      <c r="W100" s="50">
        <v>0</v>
      </c>
      <c r="X100" s="50">
        <v>0</v>
      </c>
      <c r="Y100" s="50">
        <v>0</v>
      </c>
      <c r="Z100" s="50">
        <v>0</v>
      </c>
      <c r="AA100" s="50">
        <v>0</v>
      </c>
      <c r="AB100" s="50">
        <v>0</v>
      </c>
      <c r="AC100" s="50">
        <v>0</v>
      </c>
      <c r="AD100" s="50">
        <v>0</v>
      </c>
      <c r="AE100" s="50">
        <v>0</v>
      </c>
      <c r="AF100" s="50">
        <v>0</v>
      </c>
      <c r="AG100" s="50">
        <v>0</v>
      </c>
      <c r="AH100" s="50">
        <v>0</v>
      </c>
      <c r="AI100" s="50">
        <v>0</v>
      </c>
      <c r="AJ100" s="50">
        <v>0</v>
      </c>
      <c r="AK100" s="50">
        <v>0</v>
      </c>
      <c r="AL100" s="50">
        <v>0</v>
      </c>
      <c r="AM100" s="50">
        <v>0</v>
      </c>
      <c r="AN100" s="50">
        <v>0</v>
      </c>
      <c r="AO100" s="50">
        <v>0</v>
      </c>
      <c r="AP100" s="50">
        <v>0</v>
      </c>
      <c r="AQ100" s="50">
        <f t="shared" si="14"/>
        <v>0</v>
      </c>
      <c r="AR100" s="50">
        <f t="shared" si="15"/>
        <v>0</v>
      </c>
      <c r="AS100" s="50">
        <v>0</v>
      </c>
      <c r="AT100" s="50">
        <v>0</v>
      </c>
      <c r="AU100" s="50">
        <v>0</v>
      </c>
      <c r="AV100" s="50">
        <v>0</v>
      </c>
      <c r="AW100" s="50">
        <v>0</v>
      </c>
      <c r="AX100" s="50">
        <v>0</v>
      </c>
      <c r="AY100" s="50">
        <v>0</v>
      </c>
      <c r="AZ100" s="50">
        <v>0</v>
      </c>
      <c r="BA100" s="50">
        <v>0</v>
      </c>
      <c r="BB100" s="50">
        <v>0</v>
      </c>
      <c r="BC100" s="50">
        <v>0</v>
      </c>
      <c r="BD100" s="50">
        <v>0</v>
      </c>
      <c r="BE100" s="50">
        <v>0</v>
      </c>
      <c r="BF100" s="50">
        <v>0</v>
      </c>
      <c r="BG100" s="50">
        <v>0</v>
      </c>
      <c r="BH100" s="50">
        <v>0</v>
      </c>
      <c r="BI100" s="50">
        <v>0</v>
      </c>
      <c r="BJ100" s="50">
        <v>0</v>
      </c>
      <c r="BK100" s="50">
        <v>0</v>
      </c>
      <c r="BL100" s="50">
        <v>0</v>
      </c>
      <c r="BM100" s="50">
        <v>0</v>
      </c>
      <c r="BN100" s="50">
        <v>0</v>
      </c>
    </row>
    <row r="101" spans="1:66" ht="16.5" customHeight="1">
      <c r="A101" s="53">
        <v>92</v>
      </c>
      <c r="B101" s="52" t="s">
        <v>185</v>
      </c>
      <c r="C101" s="50">
        <f t="shared" si="8"/>
        <v>36452.6077</v>
      </c>
      <c r="D101" s="50">
        <f t="shared" si="9"/>
        <v>11622.670999999998</v>
      </c>
      <c r="E101" s="50">
        <f t="shared" si="10"/>
        <v>30429.3</v>
      </c>
      <c r="F101" s="50">
        <f t="shared" si="11"/>
        <v>10577.670999999998</v>
      </c>
      <c r="G101" s="50">
        <f t="shared" si="12"/>
        <v>6023.3077</v>
      </c>
      <c r="H101" s="50">
        <f t="shared" si="13"/>
        <v>1045</v>
      </c>
      <c r="I101" s="50">
        <v>14833</v>
      </c>
      <c r="J101" s="50">
        <v>6839.981</v>
      </c>
      <c r="K101" s="50">
        <v>0</v>
      </c>
      <c r="L101" s="50">
        <v>0</v>
      </c>
      <c r="M101" s="50">
        <v>8914</v>
      </c>
      <c r="N101" s="50">
        <v>2487.39</v>
      </c>
      <c r="O101" s="50">
        <v>784.6</v>
      </c>
      <c r="P101" s="50">
        <v>197.95</v>
      </c>
      <c r="Q101" s="50">
        <v>900</v>
      </c>
      <c r="R101" s="50">
        <v>272</v>
      </c>
      <c r="S101" s="50">
        <v>516.4</v>
      </c>
      <c r="T101" s="50">
        <v>137.09</v>
      </c>
      <c r="U101" s="50">
        <v>55</v>
      </c>
      <c r="V101" s="50">
        <v>0</v>
      </c>
      <c r="W101" s="50">
        <v>1962</v>
      </c>
      <c r="X101" s="50">
        <v>496.38</v>
      </c>
      <c r="Y101" s="50">
        <v>1612</v>
      </c>
      <c r="Z101" s="50">
        <v>281</v>
      </c>
      <c r="AA101" s="50">
        <v>1500</v>
      </c>
      <c r="AB101" s="50">
        <v>720</v>
      </c>
      <c r="AC101" s="50">
        <v>2650</v>
      </c>
      <c r="AD101" s="50">
        <v>558.97</v>
      </c>
      <c r="AE101" s="50">
        <v>0</v>
      </c>
      <c r="AF101" s="50">
        <v>0</v>
      </c>
      <c r="AG101" s="50">
        <v>0</v>
      </c>
      <c r="AH101" s="50">
        <v>0</v>
      </c>
      <c r="AI101" s="50">
        <v>0</v>
      </c>
      <c r="AJ101" s="50">
        <v>0</v>
      </c>
      <c r="AK101" s="50">
        <v>2200</v>
      </c>
      <c r="AL101" s="50">
        <v>70</v>
      </c>
      <c r="AM101" s="50">
        <v>200</v>
      </c>
      <c r="AN101" s="50">
        <v>70</v>
      </c>
      <c r="AO101" s="50">
        <v>1700</v>
      </c>
      <c r="AP101" s="50">
        <v>950</v>
      </c>
      <c r="AQ101" s="50">
        <f t="shared" si="14"/>
        <v>2782.3</v>
      </c>
      <c r="AR101" s="50">
        <f t="shared" si="15"/>
        <v>230.3</v>
      </c>
      <c r="AS101" s="50">
        <v>2782.3</v>
      </c>
      <c r="AT101" s="50">
        <v>230.3</v>
      </c>
      <c r="AU101" s="50">
        <v>0</v>
      </c>
      <c r="AV101" s="50">
        <v>0</v>
      </c>
      <c r="AW101" s="50">
        <v>2412.3</v>
      </c>
      <c r="AX101" s="50">
        <v>0</v>
      </c>
      <c r="AY101" s="50">
        <v>0</v>
      </c>
      <c r="AZ101" s="50">
        <v>0</v>
      </c>
      <c r="BA101" s="50">
        <v>0</v>
      </c>
      <c r="BB101" s="50">
        <v>0</v>
      </c>
      <c r="BC101" s="50">
        <v>5523.3077</v>
      </c>
      <c r="BD101" s="50">
        <v>545</v>
      </c>
      <c r="BE101" s="50">
        <v>500</v>
      </c>
      <c r="BF101" s="50">
        <v>500</v>
      </c>
      <c r="BG101" s="50">
        <v>0</v>
      </c>
      <c r="BH101" s="50">
        <v>0</v>
      </c>
      <c r="BI101" s="50">
        <v>0</v>
      </c>
      <c r="BJ101" s="50">
        <v>0</v>
      </c>
      <c r="BK101" s="50">
        <v>0</v>
      </c>
      <c r="BL101" s="50">
        <v>0</v>
      </c>
      <c r="BM101" s="50">
        <v>0</v>
      </c>
      <c r="BN101" s="50">
        <v>0</v>
      </c>
    </row>
    <row r="102" spans="1:66" ht="16.5" customHeight="1">
      <c r="A102" s="53">
        <v>93</v>
      </c>
      <c r="B102" s="52" t="s">
        <v>186</v>
      </c>
      <c r="C102" s="50">
        <f t="shared" si="8"/>
        <v>22085.228</v>
      </c>
      <c r="D102" s="50">
        <f t="shared" si="9"/>
        <v>9570.198</v>
      </c>
      <c r="E102" s="50">
        <f t="shared" si="10"/>
        <v>20240</v>
      </c>
      <c r="F102" s="50">
        <f t="shared" si="11"/>
        <v>8524.97</v>
      </c>
      <c r="G102" s="50">
        <f t="shared" si="12"/>
        <v>1845.228</v>
      </c>
      <c r="H102" s="50">
        <f t="shared" si="13"/>
        <v>1045.228</v>
      </c>
      <c r="I102" s="50">
        <v>15000</v>
      </c>
      <c r="J102" s="50">
        <v>7307.123</v>
      </c>
      <c r="K102" s="50">
        <v>0</v>
      </c>
      <c r="L102" s="50">
        <v>0</v>
      </c>
      <c r="M102" s="50">
        <v>3533</v>
      </c>
      <c r="N102" s="50">
        <v>1207.847</v>
      </c>
      <c r="O102" s="50">
        <v>464</v>
      </c>
      <c r="P102" s="50">
        <v>136</v>
      </c>
      <c r="Q102" s="50">
        <v>160</v>
      </c>
      <c r="R102" s="50">
        <v>57.228</v>
      </c>
      <c r="S102" s="50">
        <v>100</v>
      </c>
      <c r="T102" s="50">
        <v>12.619</v>
      </c>
      <c r="U102" s="50">
        <v>50</v>
      </c>
      <c r="V102" s="50">
        <v>0</v>
      </c>
      <c r="W102" s="50">
        <v>525</v>
      </c>
      <c r="X102" s="50">
        <v>210</v>
      </c>
      <c r="Y102" s="50">
        <v>450</v>
      </c>
      <c r="Z102" s="50">
        <v>200</v>
      </c>
      <c r="AA102" s="50">
        <v>250</v>
      </c>
      <c r="AB102" s="50">
        <v>25</v>
      </c>
      <c r="AC102" s="50">
        <v>1575</v>
      </c>
      <c r="AD102" s="50">
        <v>450</v>
      </c>
      <c r="AE102" s="50">
        <v>0</v>
      </c>
      <c r="AF102" s="50">
        <v>0</v>
      </c>
      <c r="AG102" s="50">
        <v>0</v>
      </c>
      <c r="AH102" s="50">
        <v>0</v>
      </c>
      <c r="AI102" s="50">
        <v>0</v>
      </c>
      <c r="AJ102" s="50">
        <v>0</v>
      </c>
      <c r="AK102" s="50">
        <v>50</v>
      </c>
      <c r="AL102" s="50">
        <v>0</v>
      </c>
      <c r="AM102" s="50">
        <v>0</v>
      </c>
      <c r="AN102" s="50">
        <v>0</v>
      </c>
      <c r="AO102" s="50">
        <v>500</v>
      </c>
      <c r="AP102" s="50">
        <v>0</v>
      </c>
      <c r="AQ102" s="50">
        <f t="shared" si="14"/>
        <v>1157</v>
      </c>
      <c r="AR102" s="50">
        <f t="shared" si="15"/>
        <v>10</v>
      </c>
      <c r="AS102" s="50">
        <v>1157</v>
      </c>
      <c r="AT102" s="50">
        <v>10</v>
      </c>
      <c r="AU102" s="50">
        <v>0</v>
      </c>
      <c r="AV102" s="50">
        <v>0</v>
      </c>
      <c r="AW102" s="50">
        <v>1147</v>
      </c>
      <c r="AX102" s="50">
        <v>0</v>
      </c>
      <c r="AY102" s="50">
        <v>0</v>
      </c>
      <c r="AZ102" s="50">
        <v>0</v>
      </c>
      <c r="BA102" s="50">
        <v>0</v>
      </c>
      <c r="BB102" s="50">
        <v>0</v>
      </c>
      <c r="BC102" s="50">
        <v>1100</v>
      </c>
      <c r="BD102" s="50">
        <v>600</v>
      </c>
      <c r="BE102" s="50">
        <v>745.228</v>
      </c>
      <c r="BF102" s="50">
        <v>445.228</v>
      </c>
      <c r="BG102" s="50">
        <v>0</v>
      </c>
      <c r="BH102" s="50">
        <v>0</v>
      </c>
      <c r="BI102" s="50">
        <v>0</v>
      </c>
      <c r="BJ102" s="50">
        <v>0</v>
      </c>
      <c r="BK102" s="50">
        <v>0</v>
      </c>
      <c r="BL102" s="50">
        <v>0</v>
      </c>
      <c r="BM102" s="50">
        <v>0</v>
      </c>
      <c r="BN102" s="50">
        <v>0</v>
      </c>
    </row>
    <row r="103" spans="1:66" ht="16.5" customHeight="1">
      <c r="A103" s="53">
        <v>94</v>
      </c>
      <c r="B103" s="52" t="s">
        <v>187</v>
      </c>
      <c r="C103" s="50">
        <f t="shared" si="8"/>
        <v>93220.1309</v>
      </c>
      <c r="D103" s="50">
        <f t="shared" si="9"/>
        <v>41175.287</v>
      </c>
      <c r="E103" s="50">
        <f t="shared" si="10"/>
        <v>89493.3</v>
      </c>
      <c r="F103" s="50">
        <f t="shared" si="11"/>
        <v>39790.591</v>
      </c>
      <c r="G103" s="50">
        <f t="shared" si="12"/>
        <v>9176.830899999999</v>
      </c>
      <c r="H103" s="50">
        <f t="shared" si="13"/>
        <v>1384.696</v>
      </c>
      <c r="I103" s="50">
        <v>20940</v>
      </c>
      <c r="J103" s="50">
        <v>10578.231</v>
      </c>
      <c r="K103" s="50">
        <v>0</v>
      </c>
      <c r="L103" s="50">
        <v>0</v>
      </c>
      <c r="M103" s="50">
        <v>17702</v>
      </c>
      <c r="N103" s="50">
        <v>7037.36</v>
      </c>
      <c r="O103" s="50">
        <v>6100</v>
      </c>
      <c r="P103" s="50">
        <v>2422.2</v>
      </c>
      <c r="Q103" s="50">
        <v>500</v>
      </c>
      <c r="R103" s="50">
        <v>0</v>
      </c>
      <c r="S103" s="50">
        <v>400</v>
      </c>
      <c r="T103" s="50">
        <v>169.3</v>
      </c>
      <c r="U103" s="50">
        <v>150</v>
      </c>
      <c r="V103" s="50">
        <v>57</v>
      </c>
      <c r="W103" s="50">
        <v>1454</v>
      </c>
      <c r="X103" s="50">
        <v>341.56</v>
      </c>
      <c r="Y103" s="50">
        <v>900</v>
      </c>
      <c r="Z103" s="50">
        <v>190</v>
      </c>
      <c r="AA103" s="50">
        <v>5050</v>
      </c>
      <c r="AB103" s="50">
        <v>2396.6</v>
      </c>
      <c r="AC103" s="50">
        <v>3620</v>
      </c>
      <c r="AD103" s="50">
        <v>1650.7</v>
      </c>
      <c r="AE103" s="50">
        <v>0</v>
      </c>
      <c r="AF103" s="50">
        <v>0</v>
      </c>
      <c r="AG103" s="50">
        <v>21800</v>
      </c>
      <c r="AH103" s="50">
        <v>8300</v>
      </c>
      <c r="AI103" s="50">
        <v>21800</v>
      </c>
      <c r="AJ103" s="50">
        <v>8300</v>
      </c>
      <c r="AK103" s="50">
        <v>19169</v>
      </c>
      <c r="AL103" s="50">
        <v>12900</v>
      </c>
      <c r="AM103" s="50">
        <v>0</v>
      </c>
      <c r="AN103" s="50">
        <v>0</v>
      </c>
      <c r="AO103" s="50">
        <v>3000</v>
      </c>
      <c r="AP103" s="50">
        <v>975</v>
      </c>
      <c r="AQ103" s="50">
        <f t="shared" si="14"/>
        <v>1432.3000000000002</v>
      </c>
      <c r="AR103" s="50">
        <f t="shared" si="15"/>
        <v>0</v>
      </c>
      <c r="AS103" s="50">
        <v>6882.3</v>
      </c>
      <c r="AT103" s="50">
        <v>0</v>
      </c>
      <c r="AU103" s="50">
        <v>0</v>
      </c>
      <c r="AV103" s="50">
        <v>0</v>
      </c>
      <c r="AW103" s="50">
        <v>6568.3</v>
      </c>
      <c r="AX103" s="50">
        <v>0</v>
      </c>
      <c r="AY103" s="50">
        <v>0</v>
      </c>
      <c r="AZ103" s="50">
        <v>0</v>
      </c>
      <c r="BA103" s="50">
        <v>5450</v>
      </c>
      <c r="BB103" s="50">
        <v>0</v>
      </c>
      <c r="BC103" s="50">
        <v>8726.8</v>
      </c>
      <c r="BD103" s="50">
        <v>1000</v>
      </c>
      <c r="BE103" s="50">
        <v>450.0309</v>
      </c>
      <c r="BF103" s="50">
        <v>450</v>
      </c>
      <c r="BG103" s="50">
        <v>0</v>
      </c>
      <c r="BH103" s="50">
        <v>0</v>
      </c>
      <c r="BI103" s="50">
        <v>0</v>
      </c>
      <c r="BJ103" s="50">
        <v>0</v>
      </c>
      <c r="BK103" s="50">
        <v>0</v>
      </c>
      <c r="BL103" s="50">
        <v>-65.304</v>
      </c>
      <c r="BM103" s="50">
        <v>0</v>
      </c>
      <c r="BN103" s="50">
        <v>0</v>
      </c>
    </row>
    <row r="104" spans="1:66" ht="16.5" customHeight="1">
      <c r="A104" s="53">
        <v>95</v>
      </c>
      <c r="B104" s="52" t="s">
        <v>188</v>
      </c>
      <c r="C104" s="50">
        <f t="shared" si="8"/>
        <v>0</v>
      </c>
      <c r="D104" s="50">
        <f t="shared" si="9"/>
        <v>0</v>
      </c>
      <c r="E104" s="50">
        <f t="shared" si="10"/>
        <v>0</v>
      </c>
      <c r="F104" s="50">
        <f t="shared" si="11"/>
        <v>0</v>
      </c>
      <c r="G104" s="50">
        <f t="shared" si="12"/>
        <v>0</v>
      </c>
      <c r="H104" s="50">
        <f t="shared" si="13"/>
        <v>0</v>
      </c>
      <c r="I104" s="50">
        <v>0</v>
      </c>
      <c r="J104" s="50">
        <v>0</v>
      </c>
      <c r="K104" s="50">
        <v>0</v>
      </c>
      <c r="L104" s="50">
        <v>0</v>
      </c>
      <c r="M104" s="50">
        <v>0</v>
      </c>
      <c r="N104" s="50">
        <v>0</v>
      </c>
      <c r="O104" s="50">
        <v>0</v>
      </c>
      <c r="P104" s="50">
        <v>0</v>
      </c>
      <c r="Q104" s="50">
        <v>0</v>
      </c>
      <c r="R104" s="50">
        <v>0</v>
      </c>
      <c r="S104" s="50">
        <v>0</v>
      </c>
      <c r="T104" s="50">
        <v>0</v>
      </c>
      <c r="U104" s="50">
        <v>0</v>
      </c>
      <c r="V104" s="50">
        <v>0</v>
      </c>
      <c r="W104" s="50">
        <v>0</v>
      </c>
      <c r="X104" s="50">
        <v>0</v>
      </c>
      <c r="Y104" s="50">
        <v>0</v>
      </c>
      <c r="Z104" s="50">
        <v>0</v>
      </c>
      <c r="AA104" s="50">
        <v>0</v>
      </c>
      <c r="AB104" s="50">
        <v>0</v>
      </c>
      <c r="AC104" s="50">
        <v>0</v>
      </c>
      <c r="AD104" s="50">
        <v>0</v>
      </c>
      <c r="AE104" s="50">
        <v>0</v>
      </c>
      <c r="AF104" s="50">
        <v>0</v>
      </c>
      <c r="AG104" s="50">
        <v>0</v>
      </c>
      <c r="AH104" s="50">
        <v>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50">
        <v>0</v>
      </c>
      <c r="AP104" s="50">
        <v>0</v>
      </c>
      <c r="AQ104" s="50">
        <f t="shared" si="14"/>
        <v>0</v>
      </c>
      <c r="AR104" s="50">
        <f t="shared" si="15"/>
        <v>0</v>
      </c>
      <c r="AS104" s="50">
        <v>0</v>
      </c>
      <c r="AT104" s="50">
        <v>0</v>
      </c>
      <c r="AU104" s="50">
        <v>0</v>
      </c>
      <c r="AV104" s="50">
        <v>0</v>
      </c>
      <c r="AW104" s="50">
        <v>0</v>
      </c>
      <c r="AX104" s="50">
        <v>0</v>
      </c>
      <c r="AY104" s="50">
        <v>0</v>
      </c>
      <c r="AZ104" s="50">
        <v>0</v>
      </c>
      <c r="BA104" s="50">
        <v>0</v>
      </c>
      <c r="BB104" s="50">
        <v>0</v>
      </c>
      <c r="BC104" s="50">
        <v>0</v>
      </c>
      <c r="BD104" s="50">
        <v>0</v>
      </c>
      <c r="BE104" s="50">
        <v>0</v>
      </c>
      <c r="BF104" s="50">
        <v>0</v>
      </c>
      <c r="BG104" s="50">
        <v>0</v>
      </c>
      <c r="BH104" s="50">
        <v>0</v>
      </c>
      <c r="BI104" s="50">
        <v>0</v>
      </c>
      <c r="BJ104" s="50">
        <v>0</v>
      </c>
      <c r="BK104" s="50">
        <v>0</v>
      </c>
      <c r="BL104" s="50">
        <v>0</v>
      </c>
      <c r="BM104" s="50">
        <v>0</v>
      </c>
      <c r="BN104" s="50">
        <v>0</v>
      </c>
    </row>
    <row r="105" spans="1:66" ht="16.5" customHeight="1">
      <c r="A105" s="53">
        <v>96</v>
      </c>
      <c r="B105" s="52" t="s">
        <v>189</v>
      </c>
      <c r="C105" s="50">
        <f t="shared" si="8"/>
        <v>31728.204100000003</v>
      </c>
      <c r="D105" s="50">
        <f t="shared" si="9"/>
        <v>13708.958999999999</v>
      </c>
      <c r="E105" s="50">
        <f t="shared" si="10"/>
        <v>28731.33</v>
      </c>
      <c r="F105" s="50">
        <f t="shared" si="11"/>
        <v>12227.059</v>
      </c>
      <c r="G105" s="50">
        <f t="shared" si="12"/>
        <v>3676.8741</v>
      </c>
      <c r="H105" s="50">
        <f t="shared" si="13"/>
        <v>2161.9</v>
      </c>
      <c r="I105" s="50">
        <v>15002.4</v>
      </c>
      <c r="J105" s="50">
        <v>6865.659</v>
      </c>
      <c r="K105" s="50">
        <v>0</v>
      </c>
      <c r="L105" s="50">
        <v>0</v>
      </c>
      <c r="M105" s="50">
        <v>11106.5</v>
      </c>
      <c r="N105" s="50">
        <v>4251</v>
      </c>
      <c r="O105" s="50">
        <v>650</v>
      </c>
      <c r="P105" s="50">
        <v>207.4</v>
      </c>
      <c r="Q105" s="50">
        <v>2330</v>
      </c>
      <c r="R105" s="50">
        <v>690</v>
      </c>
      <c r="S105" s="50">
        <v>260</v>
      </c>
      <c r="T105" s="50">
        <v>130</v>
      </c>
      <c r="U105" s="50">
        <v>50</v>
      </c>
      <c r="V105" s="50">
        <v>0</v>
      </c>
      <c r="W105" s="50">
        <v>2191.5</v>
      </c>
      <c r="X105" s="50">
        <v>754.6</v>
      </c>
      <c r="Y105" s="50">
        <v>1961.5</v>
      </c>
      <c r="Z105" s="50">
        <v>700</v>
      </c>
      <c r="AA105" s="50">
        <v>3690</v>
      </c>
      <c r="AB105" s="50">
        <v>1845</v>
      </c>
      <c r="AC105" s="50">
        <v>1140</v>
      </c>
      <c r="AD105" s="50">
        <v>545</v>
      </c>
      <c r="AE105" s="50">
        <v>0</v>
      </c>
      <c r="AF105" s="50">
        <v>0</v>
      </c>
      <c r="AG105" s="50">
        <v>0</v>
      </c>
      <c r="AH105" s="50">
        <v>0</v>
      </c>
      <c r="AI105" s="50">
        <v>0</v>
      </c>
      <c r="AJ105" s="50">
        <v>0</v>
      </c>
      <c r="AK105" s="50">
        <v>980</v>
      </c>
      <c r="AL105" s="50">
        <v>0</v>
      </c>
      <c r="AM105" s="50">
        <v>450</v>
      </c>
      <c r="AN105" s="50">
        <v>0</v>
      </c>
      <c r="AO105" s="50">
        <v>700</v>
      </c>
      <c r="AP105" s="50">
        <v>325</v>
      </c>
      <c r="AQ105" s="50">
        <f t="shared" si="14"/>
        <v>262.42999999999995</v>
      </c>
      <c r="AR105" s="50">
        <f t="shared" si="15"/>
        <v>105.39999999999998</v>
      </c>
      <c r="AS105" s="50">
        <v>942.43</v>
      </c>
      <c r="AT105" s="50">
        <v>785.4</v>
      </c>
      <c r="AU105" s="50">
        <v>0</v>
      </c>
      <c r="AV105" s="50">
        <v>0</v>
      </c>
      <c r="AW105" s="50">
        <v>830.63</v>
      </c>
      <c r="AX105" s="50">
        <v>680</v>
      </c>
      <c r="AY105" s="50">
        <v>0</v>
      </c>
      <c r="AZ105" s="50">
        <v>0</v>
      </c>
      <c r="BA105" s="50">
        <v>680</v>
      </c>
      <c r="BB105" s="50">
        <v>680</v>
      </c>
      <c r="BC105" s="50">
        <v>2396.3741</v>
      </c>
      <c r="BD105" s="50">
        <v>1440</v>
      </c>
      <c r="BE105" s="50">
        <v>1280.5</v>
      </c>
      <c r="BF105" s="50">
        <v>1080.5</v>
      </c>
      <c r="BG105" s="50">
        <v>0</v>
      </c>
      <c r="BH105" s="50">
        <v>0</v>
      </c>
      <c r="BI105" s="50">
        <v>0</v>
      </c>
      <c r="BJ105" s="50">
        <v>-358.6</v>
      </c>
      <c r="BK105" s="50">
        <v>0</v>
      </c>
      <c r="BL105" s="50">
        <v>0</v>
      </c>
      <c r="BM105" s="50">
        <v>0</v>
      </c>
      <c r="BN105" s="50">
        <v>0</v>
      </c>
    </row>
    <row r="106" spans="1:66" ht="16.5" customHeight="1">
      <c r="A106" s="53">
        <v>97</v>
      </c>
      <c r="B106" s="52" t="s">
        <v>190</v>
      </c>
      <c r="C106" s="50">
        <f t="shared" si="8"/>
        <v>20764.004</v>
      </c>
      <c r="D106" s="50">
        <f t="shared" si="9"/>
        <v>5844.5599999999995</v>
      </c>
      <c r="E106" s="50">
        <f t="shared" si="10"/>
        <v>18934.804</v>
      </c>
      <c r="F106" s="50">
        <f t="shared" si="11"/>
        <v>4894.5599999999995</v>
      </c>
      <c r="G106" s="50">
        <f t="shared" si="12"/>
        <v>1829.2</v>
      </c>
      <c r="H106" s="50">
        <f t="shared" si="13"/>
        <v>950</v>
      </c>
      <c r="I106" s="50">
        <v>8300</v>
      </c>
      <c r="J106" s="50">
        <v>4142.86</v>
      </c>
      <c r="K106" s="50">
        <v>0</v>
      </c>
      <c r="L106" s="50">
        <v>0</v>
      </c>
      <c r="M106" s="50">
        <v>6120</v>
      </c>
      <c r="N106" s="50">
        <v>751.7</v>
      </c>
      <c r="O106" s="50">
        <v>900</v>
      </c>
      <c r="P106" s="50">
        <v>420.9</v>
      </c>
      <c r="Q106" s="50">
        <v>610</v>
      </c>
      <c r="R106" s="50">
        <v>0</v>
      </c>
      <c r="S106" s="50">
        <v>210</v>
      </c>
      <c r="T106" s="50">
        <v>74</v>
      </c>
      <c r="U106" s="50">
        <v>450</v>
      </c>
      <c r="V106" s="50">
        <v>204.9</v>
      </c>
      <c r="W106" s="50">
        <v>70</v>
      </c>
      <c r="X106" s="50">
        <v>14.4</v>
      </c>
      <c r="Y106" s="50">
        <v>0</v>
      </c>
      <c r="Z106" s="50">
        <v>0</v>
      </c>
      <c r="AA106" s="50">
        <v>2000</v>
      </c>
      <c r="AB106" s="50">
        <v>0</v>
      </c>
      <c r="AC106" s="50">
        <v>610</v>
      </c>
      <c r="AD106" s="50">
        <v>37.5</v>
      </c>
      <c r="AE106" s="50">
        <v>0</v>
      </c>
      <c r="AF106" s="50">
        <v>0</v>
      </c>
      <c r="AG106" s="50">
        <v>0</v>
      </c>
      <c r="AH106" s="50">
        <v>0</v>
      </c>
      <c r="AI106" s="50">
        <v>0</v>
      </c>
      <c r="AJ106" s="50">
        <v>0</v>
      </c>
      <c r="AK106" s="50">
        <v>0</v>
      </c>
      <c r="AL106" s="50">
        <v>0</v>
      </c>
      <c r="AM106" s="50">
        <v>0</v>
      </c>
      <c r="AN106" s="50">
        <v>0</v>
      </c>
      <c r="AO106" s="50">
        <v>1400</v>
      </c>
      <c r="AP106" s="50">
        <v>0</v>
      </c>
      <c r="AQ106" s="50">
        <f t="shared" si="14"/>
        <v>3114.804</v>
      </c>
      <c r="AR106" s="50">
        <f t="shared" si="15"/>
        <v>0</v>
      </c>
      <c r="AS106" s="50">
        <v>3114.804</v>
      </c>
      <c r="AT106" s="50">
        <v>0</v>
      </c>
      <c r="AU106" s="50">
        <v>0</v>
      </c>
      <c r="AV106" s="50">
        <v>0</v>
      </c>
      <c r="AW106" s="50">
        <v>3094.804</v>
      </c>
      <c r="AX106" s="50">
        <v>0</v>
      </c>
      <c r="AY106" s="50">
        <v>0</v>
      </c>
      <c r="AZ106" s="50">
        <v>0</v>
      </c>
      <c r="BA106" s="50">
        <v>0</v>
      </c>
      <c r="BB106" s="50">
        <v>0</v>
      </c>
      <c r="BC106" s="50">
        <v>1829.2</v>
      </c>
      <c r="BD106" s="50">
        <v>950</v>
      </c>
      <c r="BE106" s="50">
        <v>0</v>
      </c>
      <c r="BF106" s="50">
        <v>0</v>
      </c>
      <c r="BG106" s="50">
        <v>0</v>
      </c>
      <c r="BH106" s="50">
        <v>0</v>
      </c>
      <c r="BI106" s="50">
        <v>0</v>
      </c>
      <c r="BJ106" s="50">
        <v>0</v>
      </c>
      <c r="BK106" s="50">
        <v>0</v>
      </c>
      <c r="BL106" s="50">
        <v>0</v>
      </c>
      <c r="BM106" s="50">
        <v>0</v>
      </c>
      <c r="BN106" s="50">
        <v>0</v>
      </c>
    </row>
    <row r="107" spans="1:66" ht="16.5" customHeight="1">
      <c r="A107" s="53">
        <v>98</v>
      </c>
      <c r="B107" s="52" t="s">
        <v>191</v>
      </c>
      <c r="C107" s="50">
        <f t="shared" si="8"/>
        <v>108288.85609999999</v>
      </c>
      <c r="D107" s="50">
        <f t="shared" si="9"/>
        <v>34390.72</v>
      </c>
      <c r="E107" s="50">
        <f t="shared" si="10"/>
        <v>103028.79999999999</v>
      </c>
      <c r="F107" s="50">
        <f t="shared" si="11"/>
        <v>30539.876000000004</v>
      </c>
      <c r="G107" s="50">
        <f t="shared" si="12"/>
        <v>5260.0561</v>
      </c>
      <c r="H107" s="50">
        <f t="shared" si="13"/>
        <v>3850.844</v>
      </c>
      <c r="I107" s="50">
        <v>63500</v>
      </c>
      <c r="J107" s="50">
        <v>26550.151</v>
      </c>
      <c r="K107" s="50">
        <v>0</v>
      </c>
      <c r="L107" s="50">
        <v>0</v>
      </c>
      <c r="M107" s="50">
        <v>21430.9</v>
      </c>
      <c r="N107" s="50">
        <v>2879.18</v>
      </c>
      <c r="O107" s="50">
        <v>2000</v>
      </c>
      <c r="P107" s="50">
        <v>1166.2</v>
      </c>
      <c r="Q107" s="50">
        <v>500</v>
      </c>
      <c r="R107" s="50">
        <v>0</v>
      </c>
      <c r="S107" s="50">
        <v>800</v>
      </c>
      <c r="T107" s="50">
        <v>61</v>
      </c>
      <c r="U107" s="50">
        <v>500</v>
      </c>
      <c r="V107" s="50">
        <v>257</v>
      </c>
      <c r="W107" s="50">
        <v>1530</v>
      </c>
      <c r="X107" s="50">
        <v>202.38</v>
      </c>
      <c r="Y107" s="50">
        <v>400</v>
      </c>
      <c r="Z107" s="50">
        <v>0</v>
      </c>
      <c r="AA107" s="50">
        <v>8459.5</v>
      </c>
      <c r="AB107" s="50">
        <v>0</v>
      </c>
      <c r="AC107" s="50">
        <v>6741.4</v>
      </c>
      <c r="AD107" s="50">
        <v>1034.6</v>
      </c>
      <c r="AE107" s="50">
        <v>0</v>
      </c>
      <c r="AF107" s="50">
        <v>0</v>
      </c>
      <c r="AG107" s="50">
        <v>0</v>
      </c>
      <c r="AH107" s="50">
        <v>0</v>
      </c>
      <c r="AI107" s="50">
        <v>0</v>
      </c>
      <c r="AJ107" s="50">
        <v>0</v>
      </c>
      <c r="AK107" s="50">
        <v>4000</v>
      </c>
      <c r="AL107" s="50">
        <v>180</v>
      </c>
      <c r="AM107" s="50">
        <v>4000</v>
      </c>
      <c r="AN107" s="50">
        <v>180</v>
      </c>
      <c r="AO107" s="50">
        <v>7000</v>
      </c>
      <c r="AP107" s="50">
        <v>326.7</v>
      </c>
      <c r="AQ107" s="50">
        <f t="shared" si="14"/>
        <v>7097.9</v>
      </c>
      <c r="AR107" s="50">
        <f t="shared" si="15"/>
        <v>603.845</v>
      </c>
      <c r="AS107" s="50">
        <v>7097.9</v>
      </c>
      <c r="AT107" s="50">
        <v>603.845</v>
      </c>
      <c r="AU107" s="50">
        <v>0</v>
      </c>
      <c r="AV107" s="50">
        <v>0</v>
      </c>
      <c r="AW107" s="50">
        <v>4271.1</v>
      </c>
      <c r="AX107" s="50">
        <v>0</v>
      </c>
      <c r="AY107" s="50">
        <v>0</v>
      </c>
      <c r="AZ107" s="50">
        <v>0</v>
      </c>
      <c r="BA107" s="50">
        <v>0</v>
      </c>
      <c r="BB107" s="50">
        <v>0</v>
      </c>
      <c r="BC107" s="50">
        <v>0</v>
      </c>
      <c r="BD107" s="50">
        <v>0</v>
      </c>
      <c r="BE107" s="50">
        <v>5260.0561</v>
      </c>
      <c r="BF107" s="50">
        <v>3914.844</v>
      </c>
      <c r="BG107" s="50">
        <v>0</v>
      </c>
      <c r="BH107" s="50">
        <v>0</v>
      </c>
      <c r="BI107" s="50">
        <v>0</v>
      </c>
      <c r="BJ107" s="50">
        <v>0</v>
      </c>
      <c r="BK107" s="50">
        <v>0</v>
      </c>
      <c r="BL107" s="50">
        <v>-64</v>
      </c>
      <c r="BM107" s="50">
        <v>0</v>
      </c>
      <c r="BN107" s="50">
        <v>0</v>
      </c>
    </row>
    <row r="108" spans="1:66" ht="16.5" customHeight="1">
      <c r="A108" s="53">
        <v>99</v>
      </c>
      <c r="B108" s="52" t="s">
        <v>192</v>
      </c>
      <c r="C108" s="50">
        <f t="shared" si="8"/>
        <v>35244.7</v>
      </c>
      <c r="D108" s="50">
        <f t="shared" si="9"/>
        <v>13236.327</v>
      </c>
      <c r="E108" s="50">
        <f t="shared" si="10"/>
        <v>35244.7</v>
      </c>
      <c r="F108" s="50">
        <f t="shared" si="11"/>
        <v>13236.327</v>
      </c>
      <c r="G108" s="50">
        <f t="shared" si="12"/>
        <v>0</v>
      </c>
      <c r="H108" s="50">
        <f t="shared" si="13"/>
        <v>0</v>
      </c>
      <c r="I108" s="50">
        <v>13900</v>
      </c>
      <c r="J108" s="50">
        <v>6616.1</v>
      </c>
      <c r="K108" s="50">
        <v>0</v>
      </c>
      <c r="L108" s="50">
        <v>0</v>
      </c>
      <c r="M108" s="50">
        <v>9512</v>
      </c>
      <c r="N108" s="50">
        <v>5154.927</v>
      </c>
      <c r="O108" s="50">
        <v>855</v>
      </c>
      <c r="P108" s="50">
        <v>483</v>
      </c>
      <c r="Q108" s="50">
        <v>950</v>
      </c>
      <c r="R108" s="50">
        <v>474</v>
      </c>
      <c r="S108" s="50">
        <v>0</v>
      </c>
      <c r="T108" s="50">
        <v>0</v>
      </c>
      <c r="U108" s="50">
        <v>240</v>
      </c>
      <c r="V108" s="50">
        <v>119.927</v>
      </c>
      <c r="W108" s="50">
        <v>1400</v>
      </c>
      <c r="X108" s="50">
        <v>480</v>
      </c>
      <c r="Y108" s="50">
        <v>900</v>
      </c>
      <c r="Z108" s="50">
        <v>450</v>
      </c>
      <c r="AA108" s="50">
        <v>4077</v>
      </c>
      <c r="AB108" s="50">
        <v>2638</v>
      </c>
      <c r="AC108" s="50">
        <v>1920</v>
      </c>
      <c r="AD108" s="50">
        <v>960</v>
      </c>
      <c r="AE108" s="50">
        <v>0</v>
      </c>
      <c r="AF108" s="50">
        <v>0</v>
      </c>
      <c r="AG108" s="50">
        <v>8372</v>
      </c>
      <c r="AH108" s="50">
        <v>715.3</v>
      </c>
      <c r="AI108" s="50">
        <v>8372</v>
      </c>
      <c r="AJ108" s="50">
        <v>715.3</v>
      </c>
      <c r="AK108" s="50">
        <v>0</v>
      </c>
      <c r="AL108" s="50">
        <v>0</v>
      </c>
      <c r="AM108" s="50">
        <v>0</v>
      </c>
      <c r="AN108" s="50">
        <v>0</v>
      </c>
      <c r="AO108" s="50">
        <v>1750</v>
      </c>
      <c r="AP108" s="50">
        <v>750</v>
      </c>
      <c r="AQ108" s="50">
        <f t="shared" si="14"/>
        <v>1710.7</v>
      </c>
      <c r="AR108" s="50">
        <f t="shared" si="15"/>
        <v>0</v>
      </c>
      <c r="AS108" s="50">
        <v>1710.7</v>
      </c>
      <c r="AT108" s="50">
        <v>0</v>
      </c>
      <c r="AU108" s="50">
        <v>0</v>
      </c>
      <c r="AV108" s="50">
        <v>0</v>
      </c>
      <c r="AW108" s="50">
        <v>1710.7</v>
      </c>
      <c r="AX108" s="50">
        <v>0</v>
      </c>
      <c r="AY108" s="50">
        <v>0</v>
      </c>
      <c r="AZ108" s="50">
        <v>0</v>
      </c>
      <c r="BA108" s="50">
        <v>0</v>
      </c>
      <c r="BB108" s="50">
        <v>0</v>
      </c>
      <c r="BC108" s="50">
        <v>0</v>
      </c>
      <c r="BD108" s="50">
        <v>0</v>
      </c>
      <c r="BE108" s="50">
        <v>0</v>
      </c>
      <c r="BF108" s="50">
        <v>0</v>
      </c>
      <c r="BG108" s="50">
        <v>0</v>
      </c>
      <c r="BH108" s="50">
        <v>0</v>
      </c>
      <c r="BI108" s="50">
        <v>0</v>
      </c>
      <c r="BJ108" s="50">
        <v>0</v>
      </c>
      <c r="BK108" s="50">
        <v>0</v>
      </c>
      <c r="BL108" s="50">
        <v>0</v>
      </c>
      <c r="BM108" s="50">
        <v>0</v>
      </c>
      <c r="BN108" s="50">
        <v>0</v>
      </c>
    </row>
    <row r="109" spans="1:66" ht="16.5" customHeight="1">
      <c r="A109" s="53">
        <v>100</v>
      </c>
      <c r="B109" s="52" t="s">
        <v>193</v>
      </c>
      <c r="C109" s="50">
        <f t="shared" si="8"/>
        <v>45793.0205</v>
      </c>
      <c r="D109" s="50">
        <f t="shared" si="9"/>
        <v>20442.3884</v>
      </c>
      <c r="E109" s="50">
        <f t="shared" si="10"/>
        <v>39210.4</v>
      </c>
      <c r="F109" s="50">
        <f t="shared" si="11"/>
        <v>15470.558</v>
      </c>
      <c r="G109" s="50">
        <f t="shared" si="12"/>
        <v>8102.6205</v>
      </c>
      <c r="H109" s="50">
        <f t="shared" si="13"/>
        <v>6491.8304</v>
      </c>
      <c r="I109" s="50">
        <v>13679</v>
      </c>
      <c r="J109" s="50">
        <v>6306.658</v>
      </c>
      <c r="K109" s="50">
        <v>0</v>
      </c>
      <c r="L109" s="50">
        <v>0</v>
      </c>
      <c r="M109" s="50">
        <v>19169.8</v>
      </c>
      <c r="N109" s="50">
        <v>7043.9</v>
      </c>
      <c r="O109" s="50">
        <v>1500</v>
      </c>
      <c r="P109" s="50">
        <v>331.8</v>
      </c>
      <c r="Q109" s="50">
        <v>3850</v>
      </c>
      <c r="R109" s="50">
        <v>1676</v>
      </c>
      <c r="S109" s="50">
        <v>309.8</v>
      </c>
      <c r="T109" s="50">
        <v>20</v>
      </c>
      <c r="U109" s="50">
        <v>40</v>
      </c>
      <c r="V109" s="50">
        <v>0</v>
      </c>
      <c r="W109" s="50">
        <v>2330</v>
      </c>
      <c r="X109" s="50">
        <v>991.1</v>
      </c>
      <c r="Y109" s="50">
        <v>1950</v>
      </c>
      <c r="Z109" s="50">
        <v>800</v>
      </c>
      <c r="AA109" s="50">
        <v>6115</v>
      </c>
      <c r="AB109" s="50">
        <v>1750</v>
      </c>
      <c r="AC109" s="50">
        <v>2860</v>
      </c>
      <c r="AD109" s="50">
        <v>1300</v>
      </c>
      <c r="AE109" s="50">
        <v>0</v>
      </c>
      <c r="AF109" s="50">
        <v>0</v>
      </c>
      <c r="AG109" s="50">
        <v>0</v>
      </c>
      <c r="AH109" s="50">
        <v>0</v>
      </c>
      <c r="AI109" s="50">
        <v>0</v>
      </c>
      <c r="AJ109" s="50">
        <v>0</v>
      </c>
      <c r="AK109" s="50">
        <v>0</v>
      </c>
      <c r="AL109" s="50">
        <v>0</v>
      </c>
      <c r="AM109" s="50">
        <v>0</v>
      </c>
      <c r="AN109" s="50">
        <v>0</v>
      </c>
      <c r="AO109" s="50">
        <v>1400</v>
      </c>
      <c r="AP109" s="50">
        <v>600</v>
      </c>
      <c r="AQ109" s="50">
        <f t="shared" si="14"/>
        <v>3441.6000000000004</v>
      </c>
      <c r="AR109" s="50">
        <f t="shared" si="15"/>
        <v>0</v>
      </c>
      <c r="AS109" s="50">
        <v>4961.6</v>
      </c>
      <c r="AT109" s="50">
        <v>1520</v>
      </c>
      <c r="AU109" s="50">
        <v>0</v>
      </c>
      <c r="AV109" s="50">
        <v>0</v>
      </c>
      <c r="AW109" s="50">
        <v>4961.6</v>
      </c>
      <c r="AX109" s="50">
        <v>1520</v>
      </c>
      <c r="AY109" s="50">
        <v>0</v>
      </c>
      <c r="AZ109" s="50">
        <v>0</v>
      </c>
      <c r="BA109" s="50">
        <v>1520</v>
      </c>
      <c r="BB109" s="50">
        <v>1520</v>
      </c>
      <c r="BC109" s="50">
        <v>0</v>
      </c>
      <c r="BD109" s="50">
        <v>0</v>
      </c>
      <c r="BE109" s="50">
        <v>8102.6205</v>
      </c>
      <c r="BF109" s="50">
        <v>8102.6205</v>
      </c>
      <c r="BG109" s="50">
        <v>0</v>
      </c>
      <c r="BH109" s="50">
        <v>0</v>
      </c>
      <c r="BI109" s="50">
        <v>0</v>
      </c>
      <c r="BJ109" s="50">
        <v>0</v>
      </c>
      <c r="BK109" s="50">
        <v>0</v>
      </c>
      <c r="BL109" s="50">
        <v>-1610.7901</v>
      </c>
      <c r="BM109" s="50">
        <v>0</v>
      </c>
      <c r="BN109" s="50">
        <v>0</v>
      </c>
    </row>
    <row r="110" spans="1:66" ht="16.5" customHeight="1">
      <c r="A110" s="53">
        <v>101</v>
      </c>
      <c r="B110" s="52" t="s">
        <v>194</v>
      </c>
      <c r="C110" s="50">
        <f t="shared" si="8"/>
        <v>47349.4713</v>
      </c>
      <c r="D110" s="50">
        <f t="shared" si="9"/>
        <v>20494.623</v>
      </c>
      <c r="E110" s="50">
        <f t="shared" si="10"/>
        <v>44228.2</v>
      </c>
      <c r="F110" s="50">
        <f t="shared" si="11"/>
        <v>19944.623</v>
      </c>
      <c r="G110" s="50">
        <f t="shared" si="12"/>
        <v>3121.2713</v>
      </c>
      <c r="H110" s="50">
        <f t="shared" si="13"/>
        <v>550</v>
      </c>
      <c r="I110" s="50">
        <v>17850</v>
      </c>
      <c r="J110" s="50">
        <v>8470.734</v>
      </c>
      <c r="K110" s="50">
        <v>0</v>
      </c>
      <c r="L110" s="50">
        <v>0</v>
      </c>
      <c r="M110" s="50">
        <v>11585</v>
      </c>
      <c r="N110" s="50">
        <v>4810.039</v>
      </c>
      <c r="O110" s="50">
        <v>1800</v>
      </c>
      <c r="P110" s="50">
        <v>929.31</v>
      </c>
      <c r="Q110" s="50">
        <v>1960</v>
      </c>
      <c r="R110" s="50">
        <v>917.289</v>
      </c>
      <c r="S110" s="50">
        <v>270</v>
      </c>
      <c r="T110" s="50">
        <v>120.02</v>
      </c>
      <c r="U110" s="50">
        <v>200</v>
      </c>
      <c r="V110" s="50">
        <v>71</v>
      </c>
      <c r="W110" s="50">
        <v>2100</v>
      </c>
      <c r="X110" s="50">
        <v>861</v>
      </c>
      <c r="Y110" s="50">
        <v>1350</v>
      </c>
      <c r="Z110" s="50">
        <v>577</v>
      </c>
      <c r="AA110" s="50">
        <v>2400</v>
      </c>
      <c r="AB110" s="50">
        <v>870</v>
      </c>
      <c r="AC110" s="50">
        <v>2592</v>
      </c>
      <c r="AD110" s="50">
        <v>899.42</v>
      </c>
      <c r="AE110" s="50">
        <v>0</v>
      </c>
      <c r="AF110" s="50">
        <v>0</v>
      </c>
      <c r="AG110" s="50">
        <v>4406</v>
      </c>
      <c r="AH110" s="50">
        <v>2380.91</v>
      </c>
      <c r="AI110" s="50">
        <v>4406</v>
      </c>
      <c r="AJ110" s="50">
        <v>2380.91</v>
      </c>
      <c r="AK110" s="50">
        <v>3000</v>
      </c>
      <c r="AL110" s="50">
        <v>550</v>
      </c>
      <c r="AM110" s="50">
        <v>1000</v>
      </c>
      <c r="AN110" s="50">
        <v>550</v>
      </c>
      <c r="AO110" s="50">
        <v>2200</v>
      </c>
      <c r="AP110" s="50">
        <v>990</v>
      </c>
      <c r="AQ110" s="50">
        <f t="shared" si="14"/>
        <v>5187.2</v>
      </c>
      <c r="AR110" s="50">
        <f t="shared" si="15"/>
        <v>2742.94</v>
      </c>
      <c r="AS110" s="50">
        <v>5187.2</v>
      </c>
      <c r="AT110" s="50">
        <v>2742.94</v>
      </c>
      <c r="AU110" s="50">
        <v>0</v>
      </c>
      <c r="AV110" s="50">
        <v>0</v>
      </c>
      <c r="AW110" s="50">
        <v>3620.2</v>
      </c>
      <c r="AX110" s="50">
        <v>2176.54</v>
      </c>
      <c r="AY110" s="50">
        <v>0</v>
      </c>
      <c r="AZ110" s="50">
        <v>0</v>
      </c>
      <c r="BA110" s="50">
        <v>0</v>
      </c>
      <c r="BB110" s="50">
        <v>0</v>
      </c>
      <c r="BC110" s="50">
        <v>0</v>
      </c>
      <c r="BD110" s="50">
        <v>0</v>
      </c>
      <c r="BE110" s="50">
        <v>3121.2713</v>
      </c>
      <c r="BF110" s="50">
        <v>550</v>
      </c>
      <c r="BG110" s="50">
        <v>0</v>
      </c>
      <c r="BH110" s="50">
        <v>0</v>
      </c>
      <c r="BI110" s="50">
        <v>0</v>
      </c>
      <c r="BJ110" s="50">
        <v>0</v>
      </c>
      <c r="BK110" s="50">
        <v>0</v>
      </c>
      <c r="BL110" s="50">
        <v>0</v>
      </c>
      <c r="BM110" s="50">
        <v>0</v>
      </c>
      <c r="BN110" s="50">
        <v>0</v>
      </c>
    </row>
    <row r="111" spans="1:66" ht="16.5" customHeight="1">
      <c r="A111" s="53">
        <v>102</v>
      </c>
      <c r="B111" s="52" t="s">
        <v>195</v>
      </c>
      <c r="C111" s="50">
        <f t="shared" si="8"/>
        <v>19097.9</v>
      </c>
      <c r="D111" s="50">
        <f t="shared" si="9"/>
        <v>8160.48</v>
      </c>
      <c r="E111" s="50">
        <f t="shared" si="10"/>
        <v>19085.9</v>
      </c>
      <c r="F111" s="50">
        <f t="shared" si="11"/>
        <v>8160.48</v>
      </c>
      <c r="G111" s="50">
        <f t="shared" si="12"/>
        <v>12</v>
      </c>
      <c r="H111" s="50">
        <f t="shared" si="13"/>
        <v>0</v>
      </c>
      <c r="I111" s="50">
        <v>8600</v>
      </c>
      <c r="J111" s="50">
        <v>4260.88</v>
      </c>
      <c r="K111" s="50">
        <v>0</v>
      </c>
      <c r="L111" s="50">
        <v>0</v>
      </c>
      <c r="M111" s="50">
        <v>9085</v>
      </c>
      <c r="N111" s="50">
        <v>3399.6</v>
      </c>
      <c r="O111" s="50">
        <v>550</v>
      </c>
      <c r="P111" s="50">
        <v>320</v>
      </c>
      <c r="Q111" s="50">
        <v>0</v>
      </c>
      <c r="R111" s="50">
        <v>0</v>
      </c>
      <c r="S111" s="50">
        <v>230</v>
      </c>
      <c r="T111" s="50">
        <v>108</v>
      </c>
      <c r="U111" s="50">
        <v>0</v>
      </c>
      <c r="V111" s="50">
        <v>0</v>
      </c>
      <c r="W111" s="50">
        <v>1255</v>
      </c>
      <c r="X111" s="50">
        <v>141.6</v>
      </c>
      <c r="Y111" s="50">
        <v>950</v>
      </c>
      <c r="Z111" s="50">
        <v>0</v>
      </c>
      <c r="AA111" s="50">
        <v>5450</v>
      </c>
      <c r="AB111" s="50">
        <v>2450</v>
      </c>
      <c r="AC111" s="50">
        <v>1350</v>
      </c>
      <c r="AD111" s="50">
        <v>280</v>
      </c>
      <c r="AE111" s="50">
        <v>0</v>
      </c>
      <c r="AF111" s="50">
        <v>0</v>
      </c>
      <c r="AG111" s="50">
        <v>0</v>
      </c>
      <c r="AH111" s="50">
        <v>0</v>
      </c>
      <c r="AI111" s="50">
        <v>0</v>
      </c>
      <c r="AJ111" s="50">
        <v>0</v>
      </c>
      <c r="AK111" s="50">
        <v>0</v>
      </c>
      <c r="AL111" s="50">
        <v>0</v>
      </c>
      <c r="AM111" s="50">
        <v>0</v>
      </c>
      <c r="AN111" s="50">
        <v>0</v>
      </c>
      <c r="AO111" s="50">
        <v>800</v>
      </c>
      <c r="AP111" s="50">
        <v>500</v>
      </c>
      <c r="AQ111" s="50">
        <f t="shared" si="14"/>
        <v>600.9</v>
      </c>
      <c r="AR111" s="50">
        <f t="shared" si="15"/>
        <v>0</v>
      </c>
      <c r="AS111" s="50">
        <v>600.9</v>
      </c>
      <c r="AT111" s="50">
        <v>0</v>
      </c>
      <c r="AU111" s="50">
        <v>0</v>
      </c>
      <c r="AV111" s="50">
        <v>0</v>
      </c>
      <c r="AW111" s="50">
        <v>600.9</v>
      </c>
      <c r="AX111" s="50">
        <v>0</v>
      </c>
      <c r="AY111" s="50">
        <v>0</v>
      </c>
      <c r="AZ111" s="50">
        <v>0</v>
      </c>
      <c r="BA111" s="50">
        <v>0</v>
      </c>
      <c r="BB111" s="50">
        <v>0</v>
      </c>
      <c r="BC111" s="50">
        <v>4750</v>
      </c>
      <c r="BD111" s="50">
        <v>0</v>
      </c>
      <c r="BE111" s="50">
        <v>4262</v>
      </c>
      <c r="BF111" s="50">
        <v>0</v>
      </c>
      <c r="BG111" s="50">
        <v>0</v>
      </c>
      <c r="BH111" s="50">
        <v>0</v>
      </c>
      <c r="BI111" s="50">
        <v>-1000</v>
      </c>
      <c r="BJ111" s="50">
        <v>0</v>
      </c>
      <c r="BK111" s="50">
        <v>-8000</v>
      </c>
      <c r="BL111" s="50">
        <v>0</v>
      </c>
      <c r="BM111" s="50">
        <v>0</v>
      </c>
      <c r="BN111" s="50">
        <v>0</v>
      </c>
    </row>
    <row r="112" spans="1:66" ht="16.5" customHeight="1">
      <c r="A112" s="53">
        <v>103</v>
      </c>
      <c r="B112" s="52" t="s">
        <v>196</v>
      </c>
      <c r="C112" s="50">
        <f t="shared" si="8"/>
        <v>13274.951</v>
      </c>
      <c r="D112" s="50">
        <f t="shared" si="9"/>
        <v>4185.236000000001</v>
      </c>
      <c r="E112" s="50">
        <f t="shared" si="10"/>
        <v>10588.4</v>
      </c>
      <c r="F112" s="50">
        <f t="shared" si="11"/>
        <v>4009.2360000000003</v>
      </c>
      <c r="G112" s="50">
        <f t="shared" si="12"/>
        <v>2686.551</v>
      </c>
      <c r="H112" s="50">
        <f t="shared" si="13"/>
        <v>176</v>
      </c>
      <c r="I112" s="50">
        <v>7628</v>
      </c>
      <c r="J112" s="50">
        <v>3628.436</v>
      </c>
      <c r="K112" s="50">
        <v>0</v>
      </c>
      <c r="L112" s="50">
        <v>0</v>
      </c>
      <c r="M112" s="50">
        <v>2000</v>
      </c>
      <c r="N112" s="50">
        <v>270</v>
      </c>
      <c r="O112" s="50">
        <v>220</v>
      </c>
      <c r="P112" s="50">
        <v>40</v>
      </c>
      <c r="Q112" s="50">
        <v>90</v>
      </c>
      <c r="R112" s="50">
        <v>0</v>
      </c>
      <c r="S112" s="50">
        <v>200</v>
      </c>
      <c r="T112" s="50">
        <v>60</v>
      </c>
      <c r="U112" s="50">
        <v>45</v>
      </c>
      <c r="V112" s="50">
        <v>20</v>
      </c>
      <c r="W112" s="50">
        <v>785</v>
      </c>
      <c r="X112" s="50">
        <v>70</v>
      </c>
      <c r="Y112" s="50">
        <v>670</v>
      </c>
      <c r="Z112" s="50">
        <v>70</v>
      </c>
      <c r="AA112" s="50">
        <v>300</v>
      </c>
      <c r="AB112" s="50">
        <v>30</v>
      </c>
      <c r="AC112" s="50">
        <v>360</v>
      </c>
      <c r="AD112" s="50">
        <v>50</v>
      </c>
      <c r="AE112" s="50">
        <v>0</v>
      </c>
      <c r="AF112" s="50">
        <v>0</v>
      </c>
      <c r="AG112" s="50">
        <v>0</v>
      </c>
      <c r="AH112" s="50">
        <v>0</v>
      </c>
      <c r="AI112" s="50">
        <v>0</v>
      </c>
      <c r="AJ112" s="50">
        <v>0</v>
      </c>
      <c r="AK112" s="50">
        <v>80</v>
      </c>
      <c r="AL112" s="50">
        <v>0</v>
      </c>
      <c r="AM112" s="50">
        <v>40</v>
      </c>
      <c r="AN112" s="50">
        <v>0</v>
      </c>
      <c r="AO112" s="50">
        <v>190</v>
      </c>
      <c r="AP112" s="50">
        <v>0</v>
      </c>
      <c r="AQ112" s="50">
        <f t="shared" si="14"/>
        <v>690.4</v>
      </c>
      <c r="AR112" s="50">
        <f t="shared" si="15"/>
        <v>110.8</v>
      </c>
      <c r="AS112" s="50">
        <v>690.4</v>
      </c>
      <c r="AT112" s="50">
        <v>110.8</v>
      </c>
      <c r="AU112" s="50">
        <v>0</v>
      </c>
      <c r="AV112" s="50">
        <v>0</v>
      </c>
      <c r="AW112" s="50">
        <v>680.4</v>
      </c>
      <c r="AX112" s="50">
        <v>110.8</v>
      </c>
      <c r="AY112" s="50">
        <v>0</v>
      </c>
      <c r="AZ112" s="50">
        <v>0</v>
      </c>
      <c r="BA112" s="50">
        <v>0</v>
      </c>
      <c r="BB112" s="50">
        <v>0</v>
      </c>
      <c r="BC112" s="50">
        <v>1895</v>
      </c>
      <c r="BD112" s="50">
        <v>0</v>
      </c>
      <c r="BE112" s="50">
        <v>791.551</v>
      </c>
      <c r="BF112" s="50">
        <v>176</v>
      </c>
      <c r="BG112" s="50">
        <v>0</v>
      </c>
      <c r="BH112" s="50">
        <v>0</v>
      </c>
      <c r="BI112" s="50">
        <v>0</v>
      </c>
      <c r="BJ112" s="50">
        <v>0</v>
      </c>
      <c r="BK112" s="50">
        <v>0</v>
      </c>
      <c r="BL112" s="50">
        <v>0</v>
      </c>
      <c r="BM112" s="50">
        <v>0</v>
      </c>
      <c r="BN112" s="50">
        <v>0</v>
      </c>
    </row>
    <row r="113" spans="1:66" ht="16.5" customHeight="1">
      <c r="A113" s="53">
        <v>104</v>
      </c>
      <c r="B113" s="52" t="s">
        <v>197</v>
      </c>
      <c r="C113" s="50">
        <f t="shared" si="8"/>
        <v>78897.27440000001</v>
      </c>
      <c r="D113" s="50">
        <f t="shared" si="9"/>
        <v>35378.32600000001</v>
      </c>
      <c r="E113" s="50">
        <f t="shared" si="10"/>
        <v>72909.3</v>
      </c>
      <c r="F113" s="50">
        <f t="shared" si="11"/>
        <v>29455.136000000002</v>
      </c>
      <c r="G113" s="50">
        <f t="shared" si="12"/>
        <v>7329.1744</v>
      </c>
      <c r="H113" s="50">
        <f t="shared" si="13"/>
        <v>7264.39</v>
      </c>
      <c r="I113" s="50">
        <v>18760</v>
      </c>
      <c r="J113" s="50">
        <v>7794.901</v>
      </c>
      <c r="K113" s="50">
        <v>0</v>
      </c>
      <c r="L113" s="50">
        <v>0</v>
      </c>
      <c r="M113" s="50">
        <v>19215</v>
      </c>
      <c r="N113" s="50">
        <v>7800.035</v>
      </c>
      <c r="O113" s="50">
        <v>1865</v>
      </c>
      <c r="P113" s="50">
        <v>815.3</v>
      </c>
      <c r="Q113" s="50">
        <v>2400</v>
      </c>
      <c r="R113" s="50">
        <v>1330.59</v>
      </c>
      <c r="S113" s="50">
        <v>500</v>
      </c>
      <c r="T113" s="50">
        <v>167</v>
      </c>
      <c r="U113" s="50">
        <v>600</v>
      </c>
      <c r="V113" s="50">
        <v>160</v>
      </c>
      <c r="W113" s="50">
        <v>2915</v>
      </c>
      <c r="X113" s="50">
        <v>920.275</v>
      </c>
      <c r="Y113" s="50">
        <v>2250</v>
      </c>
      <c r="Z113" s="50">
        <v>736.875</v>
      </c>
      <c r="AA113" s="50">
        <v>4850</v>
      </c>
      <c r="AB113" s="50">
        <v>1622.9</v>
      </c>
      <c r="AC113" s="50">
        <v>5330</v>
      </c>
      <c r="AD113" s="50">
        <v>2283.4</v>
      </c>
      <c r="AE113" s="50">
        <v>0</v>
      </c>
      <c r="AF113" s="50">
        <v>0</v>
      </c>
      <c r="AG113" s="50">
        <v>26360</v>
      </c>
      <c r="AH113" s="50">
        <v>11100</v>
      </c>
      <c r="AI113" s="50">
        <v>26360</v>
      </c>
      <c r="AJ113" s="50">
        <v>11100</v>
      </c>
      <c r="AK113" s="50">
        <v>0</v>
      </c>
      <c r="AL113" s="50">
        <v>0</v>
      </c>
      <c r="AM113" s="50">
        <v>0</v>
      </c>
      <c r="AN113" s="50">
        <v>0</v>
      </c>
      <c r="AO113" s="50">
        <v>2815</v>
      </c>
      <c r="AP113" s="50">
        <v>1419</v>
      </c>
      <c r="AQ113" s="50">
        <f t="shared" si="14"/>
        <v>4418.1</v>
      </c>
      <c r="AR113" s="50">
        <f t="shared" si="15"/>
        <v>0</v>
      </c>
      <c r="AS113" s="50">
        <v>5759.3</v>
      </c>
      <c r="AT113" s="50">
        <v>1341.2</v>
      </c>
      <c r="AU113" s="50">
        <v>0</v>
      </c>
      <c r="AV113" s="50">
        <v>0</v>
      </c>
      <c r="AW113" s="50">
        <v>5409.3</v>
      </c>
      <c r="AX113" s="50">
        <v>1341.2</v>
      </c>
      <c r="AY113" s="50">
        <v>0</v>
      </c>
      <c r="AZ113" s="50">
        <v>0</v>
      </c>
      <c r="BA113" s="50">
        <v>1341.2</v>
      </c>
      <c r="BB113" s="50">
        <v>1341.2</v>
      </c>
      <c r="BC113" s="50">
        <v>1062.7744</v>
      </c>
      <c r="BD113" s="50">
        <v>998</v>
      </c>
      <c r="BE113" s="50">
        <v>6431.11</v>
      </c>
      <c r="BF113" s="50">
        <v>6431.1</v>
      </c>
      <c r="BG113" s="50">
        <v>0</v>
      </c>
      <c r="BH113" s="50">
        <v>0</v>
      </c>
      <c r="BI113" s="50">
        <v>-164.71</v>
      </c>
      <c r="BJ113" s="50">
        <v>-164.71</v>
      </c>
      <c r="BK113" s="50">
        <v>0</v>
      </c>
      <c r="BL113" s="50">
        <v>0</v>
      </c>
      <c r="BM113" s="50">
        <v>0</v>
      </c>
      <c r="BN113" s="50">
        <v>0</v>
      </c>
    </row>
    <row r="114" spans="1:66" ht="16.5" customHeight="1">
      <c r="A114" s="53">
        <v>105</v>
      </c>
      <c r="B114" s="52" t="s">
        <v>198</v>
      </c>
      <c r="C114" s="50">
        <f t="shared" si="8"/>
        <v>4839.8106</v>
      </c>
      <c r="D114" s="50">
        <f t="shared" si="9"/>
        <v>1535.24</v>
      </c>
      <c r="E114" s="50">
        <f t="shared" si="10"/>
        <v>4583.5</v>
      </c>
      <c r="F114" s="50">
        <f t="shared" si="11"/>
        <v>1535.24</v>
      </c>
      <c r="G114" s="50">
        <f t="shared" si="12"/>
        <v>256.3106</v>
      </c>
      <c r="H114" s="50">
        <f t="shared" si="13"/>
        <v>0</v>
      </c>
      <c r="I114" s="50">
        <v>3560</v>
      </c>
      <c r="J114" s="50">
        <v>1443.8</v>
      </c>
      <c r="K114" s="50">
        <v>0</v>
      </c>
      <c r="L114" s="50">
        <v>0</v>
      </c>
      <c r="M114" s="50">
        <v>470</v>
      </c>
      <c r="N114" s="50">
        <v>81.44</v>
      </c>
      <c r="O114" s="50">
        <v>250</v>
      </c>
      <c r="P114" s="50">
        <v>46.44</v>
      </c>
      <c r="Q114" s="50">
        <v>0</v>
      </c>
      <c r="R114" s="50">
        <v>0</v>
      </c>
      <c r="S114" s="50">
        <v>20</v>
      </c>
      <c r="T114" s="50">
        <v>0</v>
      </c>
      <c r="U114" s="50">
        <v>60</v>
      </c>
      <c r="V114" s="50">
        <v>15</v>
      </c>
      <c r="W114" s="50">
        <v>20</v>
      </c>
      <c r="X114" s="50">
        <v>0</v>
      </c>
      <c r="Y114" s="50">
        <v>0</v>
      </c>
      <c r="Z114" s="50">
        <v>0</v>
      </c>
      <c r="AA114" s="50">
        <v>0</v>
      </c>
      <c r="AB114" s="50">
        <v>0</v>
      </c>
      <c r="AC114" s="50">
        <v>120</v>
      </c>
      <c r="AD114" s="50">
        <v>20</v>
      </c>
      <c r="AE114" s="50">
        <v>0</v>
      </c>
      <c r="AF114" s="50">
        <v>0</v>
      </c>
      <c r="AG114" s="50">
        <v>0</v>
      </c>
      <c r="AH114" s="50">
        <v>0</v>
      </c>
      <c r="AI114" s="50">
        <v>0</v>
      </c>
      <c r="AJ114" s="50">
        <v>0</v>
      </c>
      <c r="AK114" s="50">
        <v>0</v>
      </c>
      <c r="AL114" s="50">
        <v>0</v>
      </c>
      <c r="AM114" s="50">
        <v>0</v>
      </c>
      <c r="AN114" s="50">
        <v>0</v>
      </c>
      <c r="AO114" s="50">
        <v>313.5</v>
      </c>
      <c r="AP114" s="50">
        <v>10</v>
      </c>
      <c r="AQ114" s="50">
        <f t="shared" si="14"/>
        <v>240</v>
      </c>
      <c r="AR114" s="50">
        <f t="shared" si="15"/>
        <v>0</v>
      </c>
      <c r="AS114" s="50">
        <v>240</v>
      </c>
      <c r="AT114" s="50">
        <v>0</v>
      </c>
      <c r="AU114" s="50">
        <v>0</v>
      </c>
      <c r="AV114" s="50">
        <v>0</v>
      </c>
      <c r="AW114" s="50">
        <v>240</v>
      </c>
      <c r="AX114" s="50">
        <v>0</v>
      </c>
      <c r="AY114" s="50">
        <v>0</v>
      </c>
      <c r="AZ114" s="50">
        <v>0</v>
      </c>
      <c r="BA114" s="50">
        <v>0</v>
      </c>
      <c r="BB114" s="50">
        <v>0</v>
      </c>
      <c r="BC114" s="50">
        <v>256.3106</v>
      </c>
      <c r="BD114" s="50">
        <v>0</v>
      </c>
      <c r="BE114" s="50">
        <v>0</v>
      </c>
      <c r="BF114" s="50">
        <v>0</v>
      </c>
      <c r="BG114" s="50">
        <v>0</v>
      </c>
      <c r="BH114" s="50">
        <v>0</v>
      </c>
      <c r="BI114" s="50">
        <v>0</v>
      </c>
      <c r="BJ114" s="50">
        <v>0</v>
      </c>
      <c r="BK114" s="50">
        <v>0</v>
      </c>
      <c r="BL114" s="50">
        <v>0</v>
      </c>
      <c r="BM114" s="50">
        <v>0</v>
      </c>
      <c r="BN114" s="50">
        <v>0</v>
      </c>
    </row>
    <row r="115" spans="1:66" ht="16.5" customHeight="1">
      <c r="A115" s="53">
        <v>106</v>
      </c>
      <c r="B115" s="52" t="s">
        <v>199</v>
      </c>
      <c r="C115" s="50">
        <f t="shared" si="8"/>
        <v>68823.789</v>
      </c>
      <c r="D115" s="50">
        <f t="shared" si="9"/>
        <v>29841.4</v>
      </c>
      <c r="E115" s="50">
        <f t="shared" si="10"/>
        <v>68741.2</v>
      </c>
      <c r="F115" s="50">
        <f t="shared" si="11"/>
        <v>29759.4</v>
      </c>
      <c r="G115" s="50">
        <f t="shared" si="12"/>
        <v>566.589</v>
      </c>
      <c r="H115" s="50">
        <f t="shared" si="13"/>
        <v>566</v>
      </c>
      <c r="I115" s="50">
        <v>19600</v>
      </c>
      <c r="J115" s="50">
        <v>9800</v>
      </c>
      <c r="K115" s="50">
        <v>0</v>
      </c>
      <c r="L115" s="50">
        <v>0</v>
      </c>
      <c r="M115" s="50">
        <v>19477.2</v>
      </c>
      <c r="N115" s="50">
        <v>12024.4</v>
      </c>
      <c r="O115" s="50">
        <v>762.2</v>
      </c>
      <c r="P115" s="50">
        <v>390</v>
      </c>
      <c r="Q115" s="50">
        <v>1600</v>
      </c>
      <c r="R115" s="50">
        <v>700</v>
      </c>
      <c r="S115" s="50">
        <v>280</v>
      </c>
      <c r="T115" s="50">
        <v>99</v>
      </c>
      <c r="U115" s="50">
        <v>300</v>
      </c>
      <c r="V115" s="50">
        <v>140.4</v>
      </c>
      <c r="W115" s="50">
        <v>2640</v>
      </c>
      <c r="X115" s="50">
        <v>1472</v>
      </c>
      <c r="Y115" s="50">
        <v>2380</v>
      </c>
      <c r="Z115" s="50">
        <v>1380</v>
      </c>
      <c r="AA115" s="50">
        <v>7520</v>
      </c>
      <c r="AB115" s="50">
        <v>4935</v>
      </c>
      <c r="AC115" s="50">
        <v>5970</v>
      </c>
      <c r="AD115" s="50">
        <v>4095</v>
      </c>
      <c r="AE115" s="50">
        <v>0</v>
      </c>
      <c r="AF115" s="50">
        <v>0</v>
      </c>
      <c r="AG115" s="50">
        <v>20680</v>
      </c>
      <c r="AH115" s="50">
        <v>6253</v>
      </c>
      <c r="AI115" s="50">
        <v>20680</v>
      </c>
      <c r="AJ115" s="50">
        <v>6253</v>
      </c>
      <c r="AK115" s="50">
        <v>4000</v>
      </c>
      <c r="AL115" s="50">
        <v>0</v>
      </c>
      <c r="AM115" s="50">
        <v>0</v>
      </c>
      <c r="AN115" s="50">
        <v>0</v>
      </c>
      <c r="AO115" s="50">
        <v>3000</v>
      </c>
      <c r="AP115" s="50">
        <v>1198</v>
      </c>
      <c r="AQ115" s="50">
        <f t="shared" si="14"/>
        <v>1500</v>
      </c>
      <c r="AR115" s="50">
        <f t="shared" si="15"/>
        <v>0</v>
      </c>
      <c r="AS115" s="50">
        <v>1984</v>
      </c>
      <c r="AT115" s="50">
        <v>484</v>
      </c>
      <c r="AU115" s="50">
        <v>0</v>
      </c>
      <c r="AV115" s="50">
        <v>0</v>
      </c>
      <c r="AW115" s="50">
        <v>1984</v>
      </c>
      <c r="AX115" s="50">
        <v>484</v>
      </c>
      <c r="AY115" s="50">
        <v>0</v>
      </c>
      <c r="AZ115" s="50">
        <v>0</v>
      </c>
      <c r="BA115" s="50">
        <v>484</v>
      </c>
      <c r="BB115" s="50">
        <v>484</v>
      </c>
      <c r="BC115" s="50">
        <v>0</v>
      </c>
      <c r="BD115" s="50">
        <v>0</v>
      </c>
      <c r="BE115" s="50">
        <v>566.589</v>
      </c>
      <c r="BF115" s="50">
        <v>566</v>
      </c>
      <c r="BG115" s="50">
        <v>0</v>
      </c>
      <c r="BH115" s="50">
        <v>0</v>
      </c>
      <c r="BI115" s="50">
        <v>0</v>
      </c>
      <c r="BJ115" s="50">
        <v>0</v>
      </c>
      <c r="BK115" s="50">
        <v>0</v>
      </c>
      <c r="BL115" s="50">
        <v>0</v>
      </c>
      <c r="BM115" s="50">
        <v>0</v>
      </c>
      <c r="BN115" s="50">
        <v>0</v>
      </c>
    </row>
    <row r="116" spans="1:66" ht="16.5" customHeight="1">
      <c r="A116" s="53">
        <v>107</v>
      </c>
      <c r="B116" s="52" t="s">
        <v>200</v>
      </c>
      <c r="C116" s="50">
        <f t="shared" si="8"/>
        <v>0</v>
      </c>
      <c r="D116" s="50">
        <f t="shared" si="9"/>
        <v>0</v>
      </c>
      <c r="E116" s="50">
        <f t="shared" si="10"/>
        <v>0</v>
      </c>
      <c r="F116" s="50">
        <f t="shared" si="11"/>
        <v>0</v>
      </c>
      <c r="G116" s="50">
        <f t="shared" si="12"/>
        <v>0</v>
      </c>
      <c r="H116" s="50">
        <f t="shared" si="13"/>
        <v>0</v>
      </c>
      <c r="I116" s="50">
        <v>0</v>
      </c>
      <c r="J116" s="50">
        <v>0</v>
      </c>
      <c r="K116" s="50">
        <v>0</v>
      </c>
      <c r="L116" s="50">
        <v>0</v>
      </c>
      <c r="M116" s="50">
        <v>0</v>
      </c>
      <c r="N116" s="50">
        <v>0</v>
      </c>
      <c r="O116" s="50">
        <v>0</v>
      </c>
      <c r="P116" s="50">
        <v>0</v>
      </c>
      <c r="Q116" s="50">
        <v>0</v>
      </c>
      <c r="R116" s="50">
        <v>0</v>
      </c>
      <c r="S116" s="50">
        <v>0</v>
      </c>
      <c r="T116" s="50">
        <v>0</v>
      </c>
      <c r="U116" s="50">
        <v>0</v>
      </c>
      <c r="V116" s="50">
        <v>0</v>
      </c>
      <c r="W116" s="50">
        <v>0</v>
      </c>
      <c r="X116" s="50">
        <v>0</v>
      </c>
      <c r="Y116" s="50">
        <v>0</v>
      </c>
      <c r="Z116" s="50">
        <v>0</v>
      </c>
      <c r="AA116" s="50">
        <v>0</v>
      </c>
      <c r="AB116" s="50">
        <v>0</v>
      </c>
      <c r="AC116" s="50">
        <v>0</v>
      </c>
      <c r="AD116" s="50">
        <v>0</v>
      </c>
      <c r="AE116" s="50">
        <v>0</v>
      </c>
      <c r="AF116" s="50">
        <v>0</v>
      </c>
      <c r="AG116" s="50">
        <v>0</v>
      </c>
      <c r="AH116" s="50">
        <v>0</v>
      </c>
      <c r="AI116" s="50">
        <v>0</v>
      </c>
      <c r="AJ116" s="50">
        <v>0</v>
      </c>
      <c r="AK116" s="50">
        <v>0</v>
      </c>
      <c r="AL116" s="50">
        <v>0</v>
      </c>
      <c r="AM116" s="50">
        <v>0</v>
      </c>
      <c r="AN116" s="50">
        <v>0</v>
      </c>
      <c r="AO116" s="50">
        <v>0</v>
      </c>
      <c r="AP116" s="50">
        <v>0</v>
      </c>
      <c r="AQ116" s="50">
        <f t="shared" si="14"/>
        <v>0</v>
      </c>
      <c r="AR116" s="50">
        <f t="shared" si="15"/>
        <v>0</v>
      </c>
      <c r="AS116" s="50">
        <v>0</v>
      </c>
      <c r="AT116" s="50">
        <v>0</v>
      </c>
      <c r="AU116" s="50">
        <v>0</v>
      </c>
      <c r="AV116" s="50">
        <v>0</v>
      </c>
      <c r="AW116" s="50">
        <v>0</v>
      </c>
      <c r="AX116" s="50">
        <v>0</v>
      </c>
      <c r="AY116" s="50">
        <v>0</v>
      </c>
      <c r="AZ116" s="50">
        <v>0</v>
      </c>
      <c r="BA116" s="50">
        <v>0</v>
      </c>
      <c r="BB116" s="50">
        <v>0</v>
      </c>
      <c r="BC116" s="50">
        <v>0</v>
      </c>
      <c r="BD116" s="50">
        <v>0</v>
      </c>
      <c r="BE116" s="50">
        <v>0</v>
      </c>
      <c r="BF116" s="50">
        <v>0</v>
      </c>
      <c r="BG116" s="50">
        <v>0</v>
      </c>
      <c r="BH116" s="50">
        <v>0</v>
      </c>
      <c r="BI116" s="50">
        <v>0</v>
      </c>
      <c r="BJ116" s="50">
        <v>0</v>
      </c>
      <c r="BK116" s="50">
        <v>0</v>
      </c>
      <c r="BL116" s="50">
        <v>0</v>
      </c>
      <c r="BM116" s="50">
        <v>0</v>
      </c>
      <c r="BN116" s="50">
        <v>0</v>
      </c>
    </row>
    <row r="117" spans="1:66" ht="16.5" customHeight="1">
      <c r="A117" s="53">
        <v>108</v>
      </c>
      <c r="B117" s="52" t="s">
        <v>201</v>
      </c>
      <c r="C117" s="50">
        <f t="shared" si="8"/>
        <v>28568.724500000004</v>
      </c>
      <c r="D117" s="50">
        <f t="shared" si="9"/>
        <v>12034.3145</v>
      </c>
      <c r="E117" s="50">
        <f t="shared" si="10"/>
        <v>27620.300000000003</v>
      </c>
      <c r="F117" s="50">
        <f t="shared" si="11"/>
        <v>11161.27</v>
      </c>
      <c r="G117" s="50">
        <f t="shared" si="12"/>
        <v>948.4245</v>
      </c>
      <c r="H117" s="50">
        <f t="shared" si="13"/>
        <v>873.0445</v>
      </c>
      <c r="I117" s="50">
        <v>15970</v>
      </c>
      <c r="J117" s="50">
        <v>8009.996</v>
      </c>
      <c r="K117" s="50">
        <v>0</v>
      </c>
      <c r="L117" s="50">
        <v>0</v>
      </c>
      <c r="M117" s="50">
        <v>8538.4</v>
      </c>
      <c r="N117" s="50">
        <v>2651.274</v>
      </c>
      <c r="O117" s="50">
        <v>1900</v>
      </c>
      <c r="P117" s="50">
        <v>1161.674</v>
      </c>
      <c r="Q117" s="50">
        <v>950</v>
      </c>
      <c r="R117" s="50">
        <v>0</v>
      </c>
      <c r="S117" s="50">
        <v>372</v>
      </c>
      <c r="T117" s="50">
        <v>186</v>
      </c>
      <c r="U117" s="50">
        <v>300</v>
      </c>
      <c r="V117" s="50">
        <v>25</v>
      </c>
      <c r="W117" s="50">
        <v>1371.6</v>
      </c>
      <c r="X117" s="50">
        <v>0</v>
      </c>
      <c r="Y117" s="50">
        <v>1200</v>
      </c>
      <c r="Z117" s="50">
        <v>0</v>
      </c>
      <c r="AA117" s="50">
        <v>204.8</v>
      </c>
      <c r="AB117" s="50">
        <v>0</v>
      </c>
      <c r="AC117" s="50">
        <v>2450</v>
      </c>
      <c r="AD117" s="50">
        <v>778.6</v>
      </c>
      <c r="AE117" s="50">
        <v>0</v>
      </c>
      <c r="AF117" s="50">
        <v>0</v>
      </c>
      <c r="AG117" s="50">
        <v>0</v>
      </c>
      <c r="AH117" s="50">
        <v>0</v>
      </c>
      <c r="AI117" s="50">
        <v>0</v>
      </c>
      <c r="AJ117" s="50">
        <v>0</v>
      </c>
      <c r="AK117" s="50">
        <v>200</v>
      </c>
      <c r="AL117" s="50">
        <v>200</v>
      </c>
      <c r="AM117" s="50">
        <v>0</v>
      </c>
      <c r="AN117" s="50">
        <v>0</v>
      </c>
      <c r="AO117" s="50">
        <v>1100</v>
      </c>
      <c r="AP117" s="50">
        <v>300</v>
      </c>
      <c r="AQ117" s="50">
        <f t="shared" si="14"/>
        <v>1811.9</v>
      </c>
      <c r="AR117" s="50">
        <f t="shared" si="15"/>
        <v>0</v>
      </c>
      <c r="AS117" s="50">
        <v>1811.9</v>
      </c>
      <c r="AT117" s="50">
        <v>0</v>
      </c>
      <c r="AU117" s="50">
        <v>0</v>
      </c>
      <c r="AV117" s="50">
        <v>0</v>
      </c>
      <c r="AW117" s="50">
        <v>1761.9</v>
      </c>
      <c r="AX117" s="50">
        <v>0</v>
      </c>
      <c r="AY117" s="50">
        <v>0</v>
      </c>
      <c r="AZ117" s="50">
        <v>0</v>
      </c>
      <c r="BA117" s="50">
        <v>0</v>
      </c>
      <c r="BB117" s="50">
        <v>0</v>
      </c>
      <c r="BC117" s="50">
        <v>330</v>
      </c>
      <c r="BD117" s="50">
        <v>330</v>
      </c>
      <c r="BE117" s="50">
        <v>618.4245</v>
      </c>
      <c r="BF117" s="50">
        <v>618.4245</v>
      </c>
      <c r="BG117" s="50">
        <v>0</v>
      </c>
      <c r="BH117" s="50">
        <v>0</v>
      </c>
      <c r="BI117" s="50">
        <v>0</v>
      </c>
      <c r="BJ117" s="50">
        <v>-62.55</v>
      </c>
      <c r="BK117" s="50">
        <v>0</v>
      </c>
      <c r="BL117" s="50">
        <v>-12.83</v>
      </c>
      <c r="BM117" s="50">
        <v>0</v>
      </c>
      <c r="BN117" s="50">
        <v>0</v>
      </c>
    </row>
    <row r="118" spans="1:66" ht="16.5" customHeight="1">
      <c r="A118" s="53">
        <v>109</v>
      </c>
      <c r="B118" s="52" t="s">
        <v>202</v>
      </c>
      <c r="C118" s="50">
        <f t="shared" si="8"/>
        <v>27858.1073</v>
      </c>
      <c r="D118" s="50">
        <f t="shared" si="9"/>
        <v>9736.125999999998</v>
      </c>
      <c r="E118" s="50">
        <f t="shared" si="10"/>
        <v>23863</v>
      </c>
      <c r="F118" s="50">
        <f t="shared" si="11"/>
        <v>9736.125999999998</v>
      </c>
      <c r="G118" s="50">
        <f t="shared" si="12"/>
        <v>3995.1073</v>
      </c>
      <c r="H118" s="50">
        <f t="shared" si="13"/>
        <v>0</v>
      </c>
      <c r="I118" s="50">
        <v>15705</v>
      </c>
      <c r="J118" s="50">
        <v>7059.36</v>
      </c>
      <c r="K118" s="50">
        <v>0</v>
      </c>
      <c r="L118" s="50">
        <v>0</v>
      </c>
      <c r="M118" s="50">
        <v>5975</v>
      </c>
      <c r="N118" s="50">
        <v>1948.366</v>
      </c>
      <c r="O118" s="50">
        <v>1173.6</v>
      </c>
      <c r="P118" s="50">
        <v>585.86</v>
      </c>
      <c r="Q118" s="50">
        <v>1373.4</v>
      </c>
      <c r="R118" s="50">
        <v>593.663</v>
      </c>
      <c r="S118" s="50">
        <v>110</v>
      </c>
      <c r="T118" s="50">
        <v>43.142</v>
      </c>
      <c r="U118" s="50">
        <v>0</v>
      </c>
      <c r="V118" s="50">
        <v>0</v>
      </c>
      <c r="W118" s="50">
        <v>442</v>
      </c>
      <c r="X118" s="50">
        <v>192.58</v>
      </c>
      <c r="Y118" s="50">
        <v>300</v>
      </c>
      <c r="Z118" s="50">
        <v>122.5</v>
      </c>
      <c r="AA118" s="50">
        <v>966</v>
      </c>
      <c r="AB118" s="50">
        <v>0</v>
      </c>
      <c r="AC118" s="50">
        <v>1710</v>
      </c>
      <c r="AD118" s="50">
        <v>533.121</v>
      </c>
      <c r="AE118" s="50">
        <v>0</v>
      </c>
      <c r="AF118" s="50">
        <v>0</v>
      </c>
      <c r="AG118" s="50">
        <v>0</v>
      </c>
      <c r="AH118" s="50">
        <v>0</v>
      </c>
      <c r="AI118" s="50">
        <v>0</v>
      </c>
      <c r="AJ118" s="50">
        <v>0</v>
      </c>
      <c r="AK118" s="50">
        <v>0</v>
      </c>
      <c r="AL118" s="50">
        <v>0</v>
      </c>
      <c r="AM118" s="50">
        <v>0</v>
      </c>
      <c r="AN118" s="50">
        <v>0</v>
      </c>
      <c r="AO118" s="50">
        <v>700</v>
      </c>
      <c r="AP118" s="50">
        <v>448.4</v>
      </c>
      <c r="AQ118" s="50">
        <f t="shared" si="14"/>
        <v>1483</v>
      </c>
      <c r="AR118" s="50">
        <f t="shared" si="15"/>
        <v>280</v>
      </c>
      <c r="AS118" s="50">
        <v>1483</v>
      </c>
      <c r="AT118" s="50">
        <v>280</v>
      </c>
      <c r="AU118" s="50">
        <v>0</v>
      </c>
      <c r="AV118" s="50">
        <v>0</v>
      </c>
      <c r="AW118" s="50">
        <v>1203</v>
      </c>
      <c r="AX118" s="50">
        <v>130</v>
      </c>
      <c r="AY118" s="50">
        <v>0</v>
      </c>
      <c r="AZ118" s="50">
        <v>0</v>
      </c>
      <c r="BA118" s="50">
        <v>0</v>
      </c>
      <c r="BB118" s="50">
        <v>0</v>
      </c>
      <c r="BC118" s="50">
        <v>395.1073</v>
      </c>
      <c r="BD118" s="50">
        <v>0</v>
      </c>
      <c r="BE118" s="50">
        <v>3600</v>
      </c>
      <c r="BF118" s="50">
        <v>0</v>
      </c>
      <c r="BG118" s="50">
        <v>0</v>
      </c>
      <c r="BH118" s="50">
        <v>0</v>
      </c>
      <c r="BI118" s="50">
        <v>0</v>
      </c>
      <c r="BJ118" s="50">
        <v>0</v>
      </c>
      <c r="BK118" s="50">
        <v>0</v>
      </c>
      <c r="BL118" s="50">
        <v>0</v>
      </c>
      <c r="BM118" s="50">
        <v>0</v>
      </c>
      <c r="BN118" s="50">
        <v>0</v>
      </c>
    </row>
    <row r="119" spans="1:66" ht="16.5" customHeight="1">
      <c r="A119" s="53"/>
      <c r="B119" s="52" t="s">
        <v>203</v>
      </c>
      <c r="C119" s="50">
        <f t="shared" si="8"/>
        <v>7388691.9478</v>
      </c>
      <c r="D119" s="50">
        <f t="shared" si="9"/>
        <v>2841559.2370000007</v>
      </c>
      <c r="E119" s="50">
        <f t="shared" si="10"/>
        <v>6866911.8446</v>
      </c>
      <c r="F119" s="50">
        <f t="shared" si="11"/>
        <v>2673076.5860000006</v>
      </c>
      <c r="G119" s="50">
        <f t="shared" si="12"/>
        <v>708051.3332</v>
      </c>
      <c r="H119" s="50">
        <f t="shared" si="13"/>
        <v>245316.881</v>
      </c>
      <c r="I119" s="50">
        <v>2017065.4837</v>
      </c>
      <c r="J119" s="50">
        <v>959998.125</v>
      </c>
      <c r="K119" s="50">
        <v>0</v>
      </c>
      <c r="L119" s="50">
        <v>0</v>
      </c>
      <c r="M119" s="50">
        <v>1521035.6</v>
      </c>
      <c r="N119" s="50">
        <v>586152.052</v>
      </c>
      <c r="O119" s="50">
        <v>370659.09</v>
      </c>
      <c r="P119" s="50">
        <v>171343.566</v>
      </c>
      <c r="Q119" s="50">
        <v>122046.7</v>
      </c>
      <c r="R119" s="50">
        <v>52155.273</v>
      </c>
      <c r="S119" s="50">
        <v>33634.2</v>
      </c>
      <c r="T119" s="50">
        <v>11442.454</v>
      </c>
      <c r="U119" s="50">
        <v>44753.86</v>
      </c>
      <c r="V119" s="50">
        <v>16708.973</v>
      </c>
      <c r="W119" s="50">
        <v>163510.9</v>
      </c>
      <c r="X119" s="50">
        <v>55528.55</v>
      </c>
      <c r="Y119" s="50">
        <v>113876.6</v>
      </c>
      <c r="Z119" s="50">
        <v>40536.128</v>
      </c>
      <c r="AA119" s="50">
        <v>374229.55</v>
      </c>
      <c r="AB119" s="50">
        <v>129651.158</v>
      </c>
      <c r="AC119" s="50">
        <v>339362.6</v>
      </c>
      <c r="AD119" s="50">
        <v>124557.41</v>
      </c>
      <c r="AE119" s="50">
        <v>10680</v>
      </c>
      <c r="AF119" s="50">
        <v>0</v>
      </c>
      <c r="AG119" s="50">
        <v>2572653.7</v>
      </c>
      <c r="AH119" s="50">
        <v>916735.417</v>
      </c>
      <c r="AI119" s="50">
        <v>2552653.7</v>
      </c>
      <c r="AJ119" s="50">
        <v>916735.417</v>
      </c>
      <c r="AK119" s="50">
        <v>71477.6</v>
      </c>
      <c r="AL119" s="50">
        <v>30033.876</v>
      </c>
      <c r="AM119" s="50">
        <v>10990</v>
      </c>
      <c r="AN119" s="50">
        <v>1700</v>
      </c>
      <c r="AO119" s="50">
        <v>177139.5</v>
      </c>
      <c r="AP119" s="50">
        <v>53493.632</v>
      </c>
      <c r="AQ119" s="50">
        <f t="shared" si="14"/>
        <v>310588.73089999997</v>
      </c>
      <c r="AR119" s="50">
        <f t="shared" si="15"/>
        <v>49829.254</v>
      </c>
      <c r="AS119" s="50">
        <v>496859.9609</v>
      </c>
      <c r="AT119" s="50">
        <v>126663.484</v>
      </c>
      <c r="AU119" s="50">
        <v>0</v>
      </c>
      <c r="AV119" s="50">
        <v>0</v>
      </c>
      <c r="AW119" s="50">
        <v>389327.7919</v>
      </c>
      <c r="AX119" s="50">
        <v>85508.79</v>
      </c>
      <c r="AY119" s="50">
        <v>0</v>
      </c>
      <c r="AZ119" s="50">
        <v>0</v>
      </c>
      <c r="BA119" s="50">
        <v>186271.23</v>
      </c>
      <c r="BB119" s="50">
        <v>76834.23</v>
      </c>
      <c r="BC119" s="50">
        <v>587573.6547</v>
      </c>
      <c r="BD119" s="50">
        <v>188088.716</v>
      </c>
      <c r="BE119" s="50">
        <v>248321.9445</v>
      </c>
      <c r="BF119" s="50">
        <v>115663.0339</v>
      </c>
      <c r="BG119" s="50">
        <v>3465.8</v>
      </c>
      <c r="BH119" s="50">
        <v>2115.8</v>
      </c>
      <c r="BI119" s="50">
        <v>-22454.006</v>
      </c>
      <c r="BJ119" s="50">
        <v>-11908.012</v>
      </c>
      <c r="BK119" s="50">
        <v>-108856.06</v>
      </c>
      <c r="BL119" s="50">
        <v>-48642.6569</v>
      </c>
      <c r="BM119" s="50">
        <v>0</v>
      </c>
      <c r="BN119" s="50">
        <v>0</v>
      </c>
    </row>
  </sheetData>
  <sheetProtection/>
  <protectedRanges>
    <protectedRange sqref="AS10:BN119" name="Range3"/>
    <protectedRange sqref="B10:B119" name="Range1"/>
    <protectedRange sqref="I10:AP119" name="Range2"/>
  </protectedRanges>
  <mergeCells count="51">
    <mergeCell ref="B1:N1"/>
    <mergeCell ref="AO6:AP7"/>
    <mergeCell ref="BA7:BB7"/>
    <mergeCell ref="BK5:BN6"/>
    <mergeCell ref="AQ6:AV6"/>
    <mergeCell ref="Q7:R7"/>
    <mergeCell ref="AS7:AT7"/>
    <mergeCell ref="AW7:AX7"/>
    <mergeCell ref="AM7:AN7"/>
    <mergeCell ref="AY7:AZ7"/>
    <mergeCell ref="AQ7:AR7"/>
    <mergeCell ref="BK7:BL7"/>
    <mergeCell ref="AA7:AB7"/>
    <mergeCell ref="C3:H6"/>
    <mergeCell ref="C7:D7"/>
    <mergeCell ref="E7:F7"/>
    <mergeCell ref="G7:H7"/>
    <mergeCell ref="I3:BB3"/>
    <mergeCell ref="AC7:AD7"/>
    <mergeCell ref="O6:AD6"/>
    <mergeCell ref="AK6:AL7"/>
    <mergeCell ref="I4:BB4"/>
    <mergeCell ref="AW6:BB6"/>
    <mergeCell ref="BC3:BN3"/>
    <mergeCell ref="BC4:BH4"/>
    <mergeCell ref="BC5:BF5"/>
    <mergeCell ref="BG5:BH7"/>
    <mergeCell ref="BC6:BD7"/>
    <mergeCell ref="BE6:BF7"/>
    <mergeCell ref="BI4:BN4"/>
    <mergeCell ref="BM7:BN7"/>
    <mergeCell ref="S7:T7"/>
    <mergeCell ref="BI5:BJ7"/>
    <mergeCell ref="A2:H2"/>
    <mergeCell ref="AG6:AH7"/>
    <mergeCell ref="O7:P7"/>
    <mergeCell ref="A3:A8"/>
    <mergeCell ref="I5:BB5"/>
    <mergeCell ref="B3:B8"/>
    <mergeCell ref="M6:N7"/>
    <mergeCell ref="Y7:Z7"/>
    <mergeCell ref="AI6:AJ6"/>
    <mergeCell ref="AM6:AN6"/>
    <mergeCell ref="AU7:AV7"/>
    <mergeCell ref="AE6:AF7"/>
    <mergeCell ref="AI7:AJ7"/>
    <mergeCell ref="I7:J7"/>
    <mergeCell ref="I6:L6"/>
    <mergeCell ref="K7:L7"/>
    <mergeCell ref="W7:X7"/>
    <mergeCell ref="U7:V7"/>
  </mergeCells>
  <printOptions/>
  <pageMargins left="0.2755905511811024" right="0.2362204724409449" top="0.2362204724409449" bottom="0.1968503937007874" header="0.2362204724409449" footer="0.196850393700787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M128"/>
  <sheetViews>
    <sheetView zoomScalePageLayoutView="0" workbookViewId="0" topLeftCell="B2">
      <pane xSplit="2" ySplit="8" topLeftCell="D10" activePane="bottomRight" state="frozen"/>
      <selection pane="topLeft" activeCell="B2" sqref="B2"/>
      <selection pane="topRight" activeCell="D2" sqref="D2"/>
      <selection pane="bottomLeft" activeCell="B10" sqref="B10"/>
      <selection pane="bottomRight" activeCell="K12" sqref="K12"/>
    </sheetView>
  </sheetViews>
  <sheetFormatPr defaultColWidth="8.796875" defaultRowHeight="15"/>
  <cols>
    <col min="1" max="1" width="0.8984375" style="2" hidden="1" customWidth="1"/>
    <col min="2" max="2" width="3.8984375" style="2" customWidth="1"/>
    <col min="3" max="3" width="16.09765625" style="2" customWidth="1"/>
    <col min="4" max="4" width="9" style="2" customWidth="1"/>
    <col min="5" max="5" width="9.69921875" style="2" customWidth="1"/>
    <col min="6" max="6" width="8.8984375" style="2" customWidth="1"/>
    <col min="7" max="7" width="9.09765625" style="2" customWidth="1"/>
    <col min="8" max="8" width="8.19921875" style="2" customWidth="1"/>
    <col min="9" max="9" width="9.09765625" style="2" customWidth="1"/>
    <col min="10" max="10" width="9.19921875" style="2" customWidth="1"/>
    <col min="11" max="12" width="9.3984375" style="2" customWidth="1"/>
    <col min="13" max="21" width="9.09765625" style="2" customWidth="1"/>
    <col min="22" max="22" width="8.69921875" style="2" customWidth="1"/>
    <col min="23" max="23" width="9.09765625" style="2" customWidth="1"/>
    <col min="24" max="24" width="8.59765625" style="2" customWidth="1"/>
    <col min="25" max="25" width="9.09765625" style="2" customWidth="1"/>
    <col min="26" max="26" width="8.3984375" style="2" customWidth="1"/>
    <col min="27" max="27" width="7.69921875" style="2" customWidth="1"/>
    <col min="28" max="28" width="8.3984375" style="2" customWidth="1"/>
    <col min="29" max="29" width="8.59765625" style="2" customWidth="1"/>
    <col min="30" max="30" width="9" style="2" customWidth="1"/>
    <col min="31" max="31" width="10.5" style="2" customWidth="1"/>
    <col min="32" max="32" width="8.3984375" style="2" customWidth="1"/>
    <col min="33" max="34" width="7.69921875" style="2" customWidth="1"/>
    <col min="35" max="35" width="9.8984375" style="2" customWidth="1"/>
    <col min="36" max="36" width="7.3984375" style="2" customWidth="1"/>
    <col min="37" max="37" width="7.69921875" style="2" customWidth="1"/>
    <col min="38" max="39" width="7.8984375" style="2" customWidth="1"/>
    <col min="40" max="40" width="9.3984375" style="2" customWidth="1"/>
    <col min="41" max="45" width="9.19921875" style="2" customWidth="1"/>
    <col min="46" max="46" width="11.09765625" style="2" customWidth="1"/>
    <col min="47" max="69" width="9.19921875" style="2" customWidth="1"/>
    <col min="70" max="70" width="8.19921875" style="2" customWidth="1"/>
    <col min="71" max="71" width="9" style="2" customWidth="1"/>
    <col min="72" max="72" width="8.69921875" style="2" customWidth="1"/>
    <col min="73" max="73" width="9.19921875" style="2" customWidth="1"/>
    <col min="74" max="74" width="7.69921875" style="2" customWidth="1"/>
    <col min="75" max="75" width="9" style="2" customWidth="1"/>
    <col min="76" max="76" width="8.5" style="2" customWidth="1"/>
    <col min="77" max="93" width="9.19921875" style="2" customWidth="1"/>
    <col min="94" max="94" width="8.8984375" style="2" customWidth="1"/>
    <col min="95" max="95" width="9.09765625" style="2" customWidth="1"/>
    <col min="96" max="96" width="9.59765625" style="2" customWidth="1"/>
    <col min="97" max="97" width="8.8984375" style="2" customWidth="1"/>
    <col min="98" max="98" width="9.59765625" style="2" customWidth="1"/>
    <col min="99" max="99" width="8.59765625" style="2" customWidth="1"/>
    <col min="100" max="100" width="9.09765625" style="2" customWidth="1"/>
    <col min="101" max="101" width="8.8984375" style="2" customWidth="1"/>
    <col min="102" max="102" width="10.19921875" style="2" customWidth="1"/>
    <col min="103" max="103" width="9.8984375" style="2" customWidth="1"/>
    <col min="104" max="104" width="8.69921875" style="2" customWidth="1"/>
    <col min="105" max="105" width="8.5" style="2" customWidth="1"/>
    <col min="106" max="106" width="7.5" style="2" customWidth="1"/>
    <col min="107" max="108" width="7.8984375" style="2" customWidth="1"/>
    <col min="109" max="109" width="7.69921875" style="2" customWidth="1"/>
    <col min="110" max="110" width="9.59765625" style="2" customWidth="1"/>
    <col min="111" max="111" width="8.8984375" style="2" customWidth="1"/>
    <col min="112" max="112" width="7.8984375" style="2" customWidth="1"/>
    <col min="113" max="113" width="8.09765625" style="2" customWidth="1"/>
    <col min="114" max="115" width="7.5" style="2" customWidth="1"/>
    <col min="116" max="116" width="9.69921875" style="2" customWidth="1"/>
    <col min="117" max="16384" width="9" style="2" customWidth="1"/>
  </cols>
  <sheetData>
    <row r="1" spans="2:115" ht="17.25" customHeight="1">
      <c r="B1" s="141" t="s">
        <v>2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</row>
    <row r="2" spans="2:115" ht="25.5" customHeight="1">
      <c r="B2" s="142" t="s">
        <v>19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9"/>
      <c r="DC2" s="19"/>
      <c r="DD2" s="19"/>
      <c r="DE2" s="19"/>
      <c r="DF2" s="19"/>
      <c r="DG2" s="19"/>
      <c r="DH2" s="19"/>
      <c r="DI2" s="19"/>
      <c r="DJ2" s="19"/>
      <c r="DK2" s="19"/>
    </row>
    <row r="3" spans="3:105" ht="12.75" customHeight="1">
      <c r="C3" s="3"/>
      <c r="D3" s="3"/>
      <c r="E3" s="3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143" t="s">
        <v>6</v>
      </c>
      <c r="AK3" s="143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</row>
    <row r="4" spans="2:117" ht="16.5" customHeight="1">
      <c r="B4" s="131" t="s">
        <v>4</v>
      </c>
      <c r="C4" s="144" t="s">
        <v>0</v>
      </c>
      <c r="D4" s="132" t="s">
        <v>20</v>
      </c>
      <c r="E4" s="133"/>
      <c r="F4" s="133"/>
      <c r="G4" s="133"/>
      <c r="H4" s="133"/>
      <c r="I4" s="134"/>
      <c r="J4" s="145" t="s">
        <v>34</v>
      </c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/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/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6"/>
      <c r="DE4" s="146"/>
      <c r="DF4" s="146"/>
      <c r="DG4" s="146"/>
      <c r="DH4" s="146"/>
      <c r="DI4" s="146"/>
      <c r="DJ4" s="146"/>
      <c r="DK4" s="146"/>
      <c r="DL4" s="146"/>
      <c r="DM4" s="147"/>
    </row>
    <row r="5" spans="2:117" ht="16.5" customHeight="1">
      <c r="B5" s="131"/>
      <c r="C5" s="144"/>
      <c r="D5" s="135"/>
      <c r="E5" s="136"/>
      <c r="F5" s="136"/>
      <c r="G5" s="136"/>
      <c r="H5" s="136"/>
      <c r="I5" s="137"/>
      <c r="J5" s="121" t="s">
        <v>35</v>
      </c>
      <c r="K5" s="122"/>
      <c r="L5" s="122"/>
      <c r="M5" s="123"/>
      <c r="N5" s="149" t="s">
        <v>24</v>
      </c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1"/>
      <c r="AD5" s="121" t="s">
        <v>37</v>
      </c>
      <c r="AE5" s="122"/>
      <c r="AF5" s="122"/>
      <c r="AG5" s="123"/>
      <c r="AH5" s="121" t="s">
        <v>38</v>
      </c>
      <c r="AI5" s="122"/>
      <c r="AJ5" s="122"/>
      <c r="AK5" s="123"/>
      <c r="AL5" s="121" t="s">
        <v>39</v>
      </c>
      <c r="AM5" s="122"/>
      <c r="AN5" s="122"/>
      <c r="AO5" s="123"/>
      <c r="AP5" s="152" t="s">
        <v>33</v>
      </c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4"/>
      <c r="BR5" s="121" t="s">
        <v>42</v>
      </c>
      <c r="BS5" s="122"/>
      <c r="BT5" s="122"/>
      <c r="BU5" s="123"/>
      <c r="BV5" s="121" t="s">
        <v>43</v>
      </c>
      <c r="BW5" s="122"/>
      <c r="BX5" s="122"/>
      <c r="BY5" s="123"/>
      <c r="BZ5" s="157" t="s">
        <v>30</v>
      </c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14" t="s">
        <v>47</v>
      </c>
      <c r="CQ5" s="114"/>
      <c r="CR5" s="114"/>
      <c r="CS5" s="114"/>
      <c r="CT5" s="158" t="s">
        <v>9</v>
      </c>
      <c r="CU5" s="159"/>
      <c r="CV5" s="159"/>
      <c r="CW5" s="160"/>
      <c r="CX5" s="161" t="s">
        <v>18</v>
      </c>
      <c r="CY5" s="162"/>
      <c r="CZ5" s="162"/>
      <c r="DA5" s="163"/>
      <c r="DB5" s="161" t="s">
        <v>7</v>
      </c>
      <c r="DC5" s="162"/>
      <c r="DD5" s="162"/>
      <c r="DE5" s="163"/>
      <c r="DF5" s="161" t="s">
        <v>8</v>
      </c>
      <c r="DG5" s="162"/>
      <c r="DH5" s="162"/>
      <c r="DI5" s="162"/>
      <c r="DJ5" s="162"/>
      <c r="DK5" s="163"/>
      <c r="DL5" s="156" t="s">
        <v>32</v>
      </c>
      <c r="DM5" s="156"/>
    </row>
    <row r="6" spans="2:117" ht="105.75" customHeight="1">
      <c r="B6" s="131"/>
      <c r="C6" s="144"/>
      <c r="D6" s="138"/>
      <c r="E6" s="139"/>
      <c r="F6" s="139"/>
      <c r="G6" s="139"/>
      <c r="H6" s="139"/>
      <c r="I6" s="140"/>
      <c r="J6" s="124"/>
      <c r="K6" s="125"/>
      <c r="L6" s="125"/>
      <c r="M6" s="126"/>
      <c r="N6" s="148" t="s">
        <v>23</v>
      </c>
      <c r="O6" s="119"/>
      <c r="P6" s="119"/>
      <c r="Q6" s="120"/>
      <c r="R6" s="114" t="s">
        <v>22</v>
      </c>
      <c r="S6" s="114"/>
      <c r="T6" s="114"/>
      <c r="U6" s="114"/>
      <c r="V6" s="114" t="s">
        <v>36</v>
      </c>
      <c r="W6" s="114"/>
      <c r="X6" s="114"/>
      <c r="Y6" s="114"/>
      <c r="Z6" s="114" t="s">
        <v>21</v>
      </c>
      <c r="AA6" s="114"/>
      <c r="AB6" s="114"/>
      <c r="AC6" s="114"/>
      <c r="AD6" s="124"/>
      <c r="AE6" s="125"/>
      <c r="AF6" s="125"/>
      <c r="AG6" s="126"/>
      <c r="AH6" s="124"/>
      <c r="AI6" s="125"/>
      <c r="AJ6" s="125"/>
      <c r="AK6" s="126"/>
      <c r="AL6" s="124"/>
      <c r="AM6" s="125"/>
      <c r="AN6" s="125"/>
      <c r="AO6" s="126"/>
      <c r="AP6" s="111" t="s">
        <v>25</v>
      </c>
      <c r="AQ6" s="112"/>
      <c r="AR6" s="112"/>
      <c r="AS6" s="113"/>
      <c r="AT6" s="111" t="s">
        <v>26</v>
      </c>
      <c r="AU6" s="112"/>
      <c r="AV6" s="112"/>
      <c r="AW6" s="113"/>
      <c r="AX6" s="115" t="s">
        <v>27</v>
      </c>
      <c r="AY6" s="116"/>
      <c r="AZ6" s="116"/>
      <c r="BA6" s="117"/>
      <c r="BB6" s="115" t="s">
        <v>28</v>
      </c>
      <c r="BC6" s="116"/>
      <c r="BD6" s="116"/>
      <c r="BE6" s="117"/>
      <c r="BF6" s="155" t="s">
        <v>29</v>
      </c>
      <c r="BG6" s="155"/>
      <c r="BH6" s="155"/>
      <c r="BI6" s="155"/>
      <c r="BJ6" s="155" t="s">
        <v>40</v>
      </c>
      <c r="BK6" s="155"/>
      <c r="BL6" s="155"/>
      <c r="BM6" s="155"/>
      <c r="BN6" s="155" t="s">
        <v>41</v>
      </c>
      <c r="BO6" s="155"/>
      <c r="BP6" s="155"/>
      <c r="BQ6" s="155"/>
      <c r="BR6" s="124"/>
      <c r="BS6" s="125"/>
      <c r="BT6" s="125"/>
      <c r="BU6" s="126"/>
      <c r="BV6" s="124"/>
      <c r="BW6" s="125"/>
      <c r="BX6" s="125"/>
      <c r="BY6" s="126"/>
      <c r="BZ6" s="127" t="s">
        <v>44</v>
      </c>
      <c r="CA6" s="128"/>
      <c r="CB6" s="128"/>
      <c r="CC6" s="129"/>
      <c r="CD6" s="118" t="s">
        <v>45</v>
      </c>
      <c r="CE6" s="119"/>
      <c r="CF6" s="119"/>
      <c r="CG6" s="120"/>
      <c r="CH6" s="148" t="s">
        <v>46</v>
      </c>
      <c r="CI6" s="119"/>
      <c r="CJ6" s="119"/>
      <c r="CK6" s="120"/>
      <c r="CL6" s="148" t="s">
        <v>48</v>
      </c>
      <c r="CM6" s="119"/>
      <c r="CN6" s="119"/>
      <c r="CO6" s="120"/>
      <c r="CP6" s="114"/>
      <c r="CQ6" s="114"/>
      <c r="CR6" s="114"/>
      <c r="CS6" s="114"/>
      <c r="CT6" s="148"/>
      <c r="CU6" s="119"/>
      <c r="CV6" s="119"/>
      <c r="CW6" s="120"/>
      <c r="CX6" s="164"/>
      <c r="CY6" s="165"/>
      <c r="CZ6" s="165"/>
      <c r="DA6" s="166"/>
      <c r="DB6" s="164"/>
      <c r="DC6" s="165"/>
      <c r="DD6" s="165"/>
      <c r="DE6" s="166"/>
      <c r="DF6" s="164"/>
      <c r="DG6" s="165"/>
      <c r="DH6" s="165"/>
      <c r="DI6" s="165"/>
      <c r="DJ6" s="165"/>
      <c r="DK6" s="166"/>
      <c r="DL6" s="156"/>
      <c r="DM6" s="156"/>
    </row>
    <row r="7" spans="2:117" ht="25.5" customHeight="1">
      <c r="B7" s="131"/>
      <c r="C7" s="144"/>
      <c r="D7" s="110" t="s">
        <v>15</v>
      </c>
      <c r="E7" s="110"/>
      <c r="F7" s="110" t="s">
        <v>14</v>
      </c>
      <c r="G7" s="110"/>
      <c r="H7" s="110" t="s">
        <v>5</v>
      </c>
      <c r="I7" s="110"/>
      <c r="J7" s="110" t="s">
        <v>12</v>
      </c>
      <c r="K7" s="110"/>
      <c r="L7" s="110" t="s">
        <v>13</v>
      </c>
      <c r="M7" s="110"/>
      <c r="N7" s="110" t="s">
        <v>12</v>
      </c>
      <c r="O7" s="110"/>
      <c r="P7" s="110" t="s">
        <v>13</v>
      </c>
      <c r="Q7" s="110"/>
      <c r="R7" s="110" t="s">
        <v>12</v>
      </c>
      <c r="S7" s="110"/>
      <c r="T7" s="110" t="s">
        <v>13</v>
      </c>
      <c r="U7" s="110"/>
      <c r="V7" s="110" t="s">
        <v>12</v>
      </c>
      <c r="W7" s="110"/>
      <c r="X7" s="110" t="s">
        <v>13</v>
      </c>
      <c r="Y7" s="110"/>
      <c r="Z7" s="110" t="s">
        <v>12</v>
      </c>
      <c r="AA7" s="110"/>
      <c r="AB7" s="110" t="s">
        <v>13</v>
      </c>
      <c r="AC7" s="110"/>
      <c r="AD7" s="110" t="s">
        <v>12</v>
      </c>
      <c r="AE7" s="110"/>
      <c r="AF7" s="110" t="s">
        <v>13</v>
      </c>
      <c r="AG7" s="110"/>
      <c r="AH7" s="110" t="s">
        <v>12</v>
      </c>
      <c r="AI7" s="110"/>
      <c r="AJ7" s="110" t="s">
        <v>13</v>
      </c>
      <c r="AK7" s="110"/>
      <c r="AL7" s="110" t="s">
        <v>12</v>
      </c>
      <c r="AM7" s="110"/>
      <c r="AN7" s="110" t="s">
        <v>13</v>
      </c>
      <c r="AO7" s="110"/>
      <c r="AP7" s="110" t="s">
        <v>12</v>
      </c>
      <c r="AQ7" s="110"/>
      <c r="AR7" s="110" t="s">
        <v>13</v>
      </c>
      <c r="AS7" s="110"/>
      <c r="AT7" s="110" t="s">
        <v>12</v>
      </c>
      <c r="AU7" s="110"/>
      <c r="AV7" s="110" t="s">
        <v>13</v>
      </c>
      <c r="AW7" s="110"/>
      <c r="AX7" s="110" t="s">
        <v>12</v>
      </c>
      <c r="AY7" s="110"/>
      <c r="AZ7" s="110" t="s">
        <v>13</v>
      </c>
      <c r="BA7" s="110"/>
      <c r="BB7" s="110" t="s">
        <v>12</v>
      </c>
      <c r="BC7" s="110"/>
      <c r="BD7" s="110" t="s">
        <v>13</v>
      </c>
      <c r="BE7" s="110"/>
      <c r="BF7" s="110" t="s">
        <v>12</v>
      </c>
      <c r="BG7" s="110"/>
      <c r="BH7" s="110" t="s">
        <v>13</v>
      </c>
      <c r="BI7" s="110"/>
      <c r="BJ7" s="110" t="s">
        <v>12</v>
      </c>
      <c r="BK7" s="110"/>
      <c r="BL7" s="110" t="s">
        <v>13</v>
      </c>
      <c r="BM7" s="110"/>
      <c r="BN7" s="110" t="s">
        <v>12</v>
      </c>
      <c r="BO7" s="110"/>
      <c r="BP7" s="110" t="s">
        <v>13</v>
      </c>
      <c r="BQ7" s="110"/>
      <c r="BR7" s="110" t="s">
        <v>12</v>
      </c>
      <c r="BS7" s="110"/>
      <c r="BT7" s="110" t="s">
        <v>13</v>
      </c>
      <c r="BU7" s="110"/>
      <c r="BV7" s="110" t="s">
        <v>12</v>
      </c>
      <c r="BW7" s="110"/>
      <c r="BX7" s="110" t="s">
        <v>13</v>
      </c>
      <c r="BY7" s="110"/>
      <c r="BZ7" s="110" t="s">
        <v>12</v>
      </c>
      <c r="CA7" s="110"/>
      <c r="CB7" s="110" t="s">
        <v>13</v>
      </c>
      <c r="CC7" s="110"/>
      <c r="CD7" s="110" t="s">
        <v>12</v>
      </c>
      <c r="CE7" s="110"/>
      <c r="CF7" s="110" t="s">
        <v>13</v>
      </c>
      <c r="CG7" s="110"/>
      <c r="CH7" s="110" t="s">
        <v>12</v>
      </c>
      <c r="CI7" s="110"/>
      <c r="CJ7" s="110" t="s">
        <v>13</v>
      </c>
      <c r="CK7" s="110"/>
      <c r="CL7" s="110" t="s">
        <v>12</v>
      </c>
      <c r="CM7" s="110"/>
      <c r="CN7" s="110" t="s">
        <v>13</v>
      </c>
      <c r="CO7" s="110"/>
      <c r="CP7" s="110" t="s">
        <v>12</v>
      </c>
      <c r="CQ7" s="110"/>
      <c r="CR7" s="110" t="s">
        <v>13</v>
      </c>
      <c r="CS7" s="110"/>
      <c r="CT7" s="110" t="s">
        <v>12</v>
      </c>
      <c r="CU7" s="110"/>
      <c r="CV7" s="110" t="s">
        <v>13</v>
      </c>
      <c r="CW7" s="110"/>
      <c r="CX7" s="110" t="s">
        <v>12</v>
      </c>
      <c r="CY7" s="110"/>
      <c r="CZ7" s="110" t="s">
        <v>13</v>
      </c>
      <c r="DA7" s="110"/>
      <c r="DB7" s="110" t="s">
        <v>12</v>
      </c>
      <c r="DC7" s="110"/>
      <c r="DD7" s="110" t="s">
        <v>13</v>
      </c>
      <c r="DE7" s="110"/>
      <c r="DF7" s="167" t="s">
        <v>31</v>
      </c>
      <c r="DG7" s="168"/>
      <c r="DH7" s="110" t="s">
        <v>12</v>
      </c>
      <c r="DI7" s="110"/>
      <c r="DJ7" s="110" t="s">
        <v>13</v>
      </c>
      <c r="DK7" s="110"/>
      <c r="DL7" s="110" t="s">
        <v>13</v>
      </c>
      <c r="DM7" s="110"/>
    </row>
    <row r="8" spans="2:117" ht="48" customHeight="1">
      <c r="B8" s="131"/>
      <c r="C8" s="144"/>
      <c r="D8" s="21" t="s">
        <v>3</v>
      </c>
      <c r="E8" s="5" t="s">
        <v>17</v>
      </c>
      <c r="F8" s="21" t="s">
        <v>3</v>
      </c>
      <c r="G8" s="5" t="s">
        <v>16</v>
      </c>
      <c r="H8" s="22" t="s">
        <v>3</v>
      </c>
      <c r="I8" s="7" t="s">
        <v>11</v>
      </c>
      <c r="J8" s="23" t="s">
        <v>3</v>
      </c>
      <c r="K8" s="1" t="s">
        <v>11</v>
      </c>
      <c r="L8" s="24" t="s">
        <v>3</v>
      </c>
      <c r="M8" s="6" t="s">
        <v>11</v>
      </c>
      <c r="N8" s="23" t="s">
        <v>3</v>
      </c>
      <c r="O8" s="1" t="s">
        <v>11</v>
      </c>
      <c r="P8" s="24" t="s">
        <v>3</v>
      </c>
      <c r="Q8" s="6" t="s">
        <v>11</v>
      </c>
      <c r="R8" s="23" t="s">
        <v>3</v>
      </c>
      <c r="S8" s="1" t="s">
        <v>11</v>
      </c>
      <c r="T8" s="24" t="s">
        <v>3</v>
      </c>
      <c r="U8" s="6" t="s">
        <v>11</v>
      </c>
      <c r="V8" s="23" t="s">
        <v>3</v>
      </c>
      <c r="W8" s="1" t="s">
        <v>11</v>
      </c>
      <c r="X8" s="24" t="s">
        <v>3</v>
      </c>
      <c r="Y8" s="6" t="s">
        <v>11</v>
      </c>
      <c r="Z8" s="23" t="s">
        <v>3</v>
      </c>
      <c r="AA8" s="1" t="s">
        <v>11</v>
      </c>
      <c r="AB8" s="24" t="s">
        <v>3</v>
      </c>
      <c r="AC8" s="6" t="s">
        <v>11</v>
      </c>
      <c r="AD8" s="23" t="s">
        <v>3</v>
      </c>
      <c r="AE8" s="1" t="s">
        <v>11</v>
      </c>
      <c r="AF8" s="24" t="s">
        <v>3</v>
      </c>
      <c r="AG8" s="6" t="s">
        <v>11</v>
      </c>
      <c r="AH8" s="23" t="s">
        <v>3</v>
      </c>
      <c r="AI8" s="1" t="s">
        <v>11</v>
      </c>
      <c r="AJ8" s="24" t="s">
        <v>3</v>
      </c>
      <c r="AK8" s="6" t="s">
        <v>17</v>
      </c>
      <c r="AL8" s="23" t="s">
        <v>3</v>
      </c>
      <c r="AM8" s="1" t="s">
        <v>11</v>
      </c>
      <c r="AN8" s="24" t="s">
        <v>3</v>
      </c>
      <c r="AO8" s="6" t="s">
        <v>11</v>
      </c>
      <c r="AP8" s="23" t="s">
        <v>3</v>
      </c>
      <c r="AQ8" s="1" t="s">
        <v>11</v>
      </c>
      <c r="AR8" s="24" t="s">
        <v>3</v>
      </c>
      <c r="AS8" s="6" t="s">
        <v>11</v>
      </c>
      <c r="AT8" s="23" t="s">
        <v>3</v>
      </c>
      <c r="AU8" s="1" t="s">
        <v>11</v>
      </c>
      <c r="AV8" s="24" t="s">
        <v>3</v>
      </c>
      <c r="AW8" s="6" t="s">
        <v>11</v>
      </c>
      <c r="AX8" s="23" t="s">
        <v>3</v>
      </c>
      <c r="AY8" s="1" t="s">
        <v>11</v>
      </c>
      <c r="AZ8" s="24" t="s">
        <v>3</v>
      </c>
      <c r="BA8" s="6" t="s">
        <v>11</v>
      </c>
      <c r="BB8" s="23" t="s">
        <v>3</v>
      </c>
      <c r="BC8" s="1" t="s">
        <v>11</v>
      </c>
      <c r="BD8" s="24" t="s">
        <v>3</v>
      </c>
      <c r="BE8" s="6" t="s">
        <v>11</v>
      </c>
      <c r="BF8" s="23" t="s">
        <v>3</v>
      </c>
      <c r="BG8" s="1" t="s">
        <v>11</v>
      </c>
      <c r="BH8" s="24" t="s">
        <v>3</v>
      </c>
      <c r="BI8" s="6" t="s">
        <v>11</v>
      </c>
      <c r="BJ8" s="23" t="s">
        <v>3</v>
      </c>
      <c r="BK8" s="1" t="s">
        <v>11</v>
      </c>
      <c r="BL8" s="24" t="s">
        <v>3</v>
      </c>
      <c r="BM8" s="6" t="s">
        <v>11</v>
      </c>
      <c r="BN8" s="23" t="s">
        <v>3</v>
      </c>
      <c r="BO8" s="1" t="s">
        <v>11</v>
      </c>
      <c r="BP8" s="24" t="s">
        <v>3</v>
      </c>
      <c r="BQ8" s="6" t="s">
        <v>11</v>
      </c>
      <c r="BR8" s="21" t="s">
        <v>3</v>
      </c>
      <c r="BS8" s="5" t="s">
        <v>10</v>
      </c>
      <c r="BT8" s="24" t="s">
        <v>3</v>
      </c>
      <c r="BU8" s="6" t="s">
        <v>11</v>
      </c>
      <c r="BV8" s="21" t="s">
        <v>3</v>
      </c>
      <c r="BW8" s="5" t="s">
        <v>10</v>
      </c>
      <c r="BX8" s="24" t="s">
        <v>3</v>
      </c>
      <c r="BY8" s="6" t="s">
        <v>11</v>
      </c>
      <c r="BZ8" s="21" t="s">
        <v>3</v>
      </c>
      <c r="CA8" s="5" t="s">
        <v>10</v>
      </c>
      <c r="CB8" s="24" t="s">
        <v>3</v>
      </c>
      <c r="CC8" s="6" t="s">
        <v>11</v>
      </c>
      <c r="CD8" s="21" t="s">
        <v>3</v>
      </c>
      <c r="CE8" s="5" t="s">
        <v>10</v>
      </c>
      <c r="CF8" s="24" t="s">
        <v>3</v>
      </c>
      <c r="CG8" s="6" t="s">
        <v>11</v>
      </c>
      <c r="CH8" s="21" t="s">
        <v>3</v>
      </c>
      <c r="CI8" s="5" t="s">
        <v>10</v>
      </c>
      <c r="CJ8" s="24" t="s">
        <v>3</v>
      </c>
      <c r="CK8" s="6" t="s">
        <v>11</v>
      </c>
      <c r="CL8" s="21" t="s">
        <v>3</v>
      </c>
      <c r="CM8" s="5" t="s">
        <v>10</v>
      </c>
      <c r="CN8" s="24" t="s">
        <v>3</v>
      </c>
      <c r="CO8" s="6" t="s">
        <v>11</v>
      </c>
      <c r="CP8" s="21" t="s">
        <v>3</v>
      </c>
      <c r="CQ8" s="5" t="s">
        <v>10</v>
      </c>
      <c r="CR8" s="24" t="s">
        <v>3</v>
      </c>
      <c r="CS8" s="6" t="s">
        <v>11</v>
      </c>
      <c r="CT8" s="21" t="s">
        <v>3</v>
      </c>
      <c r="CU8" s="5" t="s">
        <v>10</v>
      </c>
      <c r="CV8" s="24" t="s">
        <v>3</v>
      </c>
      <c r="CW8" s="6" t="s">
        <v>11</v>
      </c>
      <c r="CX8" s="21" t="s">
        <v>3</v>
      </c>
      <c r="CY8" s="5" t="s">
        <v>10</v>
      </c>
      <c r="CZ8" s="24" t="s">
        <v>3</v>
      </c>
      <c r="DA8" s="6" t="s">
        <v>11</v>
      </c>
      <c r="DB8" s="21" t="s">
        <v>3</v>
      </c>
      <c r="DC8" s="5" t="s">
        <v>10</v>
      </c>
      <c r="DD8" s="24" t="s">
        <v>3</v>
      </c>
      <c r="DE8" s="6" t="s">
        <v>11</v>
      </c>
      <c r="DF8" s="21" t="s">
        <v>3</v>
      </c>
      <c r="DG8" s="5" t="s">
        <v>10</v>
      </c>
      <c r="DH8" s="21" t="s">
        <v>3</v>
      </c>
      <c r="DI8" s="5" t="s">
        <v>10</v>
      </c>
      <c r="DJ8" s="24" t="s">
        <v>3</v>
      </c>
      <c r="DK8" s="6" t="s">
        <v>11</v>
      </c>
      <c r="DL8" s="21" t="s">
        <v>3</v>
      </c>
      <c r="DM8" s="5" t="s">
        <v>10</v>
      </c>
    </row>
    <row r="9" spans="2:117" ht="15" customHeight="1">
      <c r="B9" s="25"/>
      <c r="C9" s="26">
        <v>1</v>
      </c>
      <c r="D9" s="26">
        <v>2</v>
      </c>
      <c r="E9" s="26">
        <v>3</v>
      </c>
      <c r="F9" s="26">
        <v>4</v>
      </c>
      <c r="G9" s="26">
        <v>5</v>
      </c>
      <c r="H9" s="26">
        <v>6</v>
      </c>
      <c r="I9" s="26">
        <v>7</v>
      </c>
      <c r="J9" s="26">
        <v>8</v>
      </c>
      <c r="K9" s="26">
        <v>9</v>
      </c>
      <c r="L9" s="26">
        <v>10</v>
      </c>
      <c r="M9" s="26">
        <v>11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>
        <v>12</v>
      </c>
      <c r="AE9" s="26">
        <v>13</v>
      </c>
      <c r="AF9" s="26">
        <v>14</v>
      </c>
      <c r="AG9" s="26">
        <v>15</v>
      </c>
      <c r="AH9" s="26">
        <v>16</v>
      </c>
      <c r="AI9" s="26">
        <v>17</v>
      </c>
      <c r="AJ9" s="26">
        <v>18</v>
      </c>
      <c r="AK9" s="26">
        <v>19</v>
      </c>
      <c r="AL9" s="26">
        <v>20</v>
      </c>
      <c r="AM9" s="26">
        <v>21</v>
      </c>
      <c r="AN9" s="26">
        <v>22</v>
      </c>
      <c r="AO9" s="26">
        <v>23</v>
      </c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>
        <v>24</v>
      </c>
      <c r="BS9" s="26">
        <v>25</v>
      </c>
      <c r="BT9" s="26">
        <v>26</v>
      </c>
      <c r="BU9" s="26">
        <v>27</v>
      </c>
      <c r="BV9" s="26">
        <v>28</v>
      </c>
      <c r="BW9" s="26">
        <v>29</v>
      </c>
      <c r="BX9" s="26">
        <v>30</v>
      </c>
      <c r="BY9" s="26">
        <v>31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>
        <v>32</v>
      </c>
      <c r="CQ9" s="26">
        <v>33</v>
      </c>
      <c r="CR9" s="26">
        <v>34</v>
      </c>
      <c r="CS9" s="26">
        <v>35</v>
      </c>
      <c r="CT9" s="26">
        <v>36</v>
      </c>
      <c r="CU9" s="26">
        <v>37</v>
      </c>
      <c r="CV9" s="26">
        <v>38</v>
      </c>
      <c r="CW9" s="26">
        <v>39</v>
      </c>
      <c r="CX9" s="26">
        <v>40</v>
      </c>
      <c r="CY9" s="26">
        <v>41</v>
      </c>
      <c r="CZ9" s="26">
        <v>42</v>
      </c>
      <c r="DA9" s="26">
        <v>43</v>
      </c>
      <c r="DB9" s="26">
        <v>44</v>
      </c>
      <c r="DC9" s="26">
        <v>45</v>
      </c>
      <c r="DD9" s="26">
        <v>46</v>
      </c>
      <c r="DE9" s="26">
        <v>47</v>
      </c>
      <c r="DF9" s="34"/>
      <c r="DG9" s="34"/>
      <c r="DH9" s="26">
        <v>48</v>
      </c>
      <c r="DI9" s="26">
        <v>49</v>
      </c>
      <c r="DJ9" s="26">
        <v>50</v>
      </c>
      <c r="DK9" s="26">
        <v>51</v>
      </c>
      <c r="DL9" s="26">
        <v>52</v>
      </c>
      <c r="DM9" s="26">
        <v>53</v>
      </c>
    </row>
    <row r="10" spans="2:117" s="29" customFormat="1" ht="21" customHeight="1">
      <c r="B10" s="18">
        <v>1</v>
      </c>
      <c r="C10" s="16"/>
      <c r="D10" s="27">
        <f aca="true" t="shared" si="0" ref="D10:D20">F10+H10-DL10</f>
        <v>0</v>
      </c>
      <c r="E10" s="27">
        <f aca="true" t="shared" si="1" ref="E10:E20">G10+I10-DM10</f>
        <v>0</v>
      </c>
      <c r="F10" s="13">
        <f aca="true" t="shared" si="2" ref="F10:G20">J10+AD10+AH10+AL10+BR10+BV10+CP10+CT10+CX10+DB10+DH10</f>
        <v>0</v>
      </c>
      <c r="G10" s="13">
        <f t="shared" si="2"/>
        <v>0</v>
      </c>
      <c r="H10" s="13">
        <f aca="true" t="shared" si="3" ref="H10:H20">L10+AF10+AJ10+AN10+BT10+BX10+CR10+CV10+CZ10+DD10+DJ10</f>
        <v>0</v>
      </c>
      <c r="I10" s="13">
        <f aca="true" t="shared" si="4" ref="I10:I20">M10+AG10+AK10+AO10+BU10+BY10+CS10+CW10+DA10+DE10+DK10</f>
        <v>0</v>
      </c>
      <c r="J10" s="32"/>
      <c r="K10" s="32"/>
      <c r="L10" s="32"/>
      <c r="M10" s="32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>
        <f>DH10+DJ10-DL10</f>
        <v>0</v>
      </c>
      <c r="DG10" s="14">
        <f>DI10+DK10-DM10</f>
        <v>0</v>
      </c>
      <c r="DH10" s="14"/>
      <c r="DI10" s="14"/>
      <c r="DJ10" s="14"/>
      <c r="DK10" s="14"/>
      <c r="DL10" s="28"/>
      <c r="DM10" s="28"/>
    </row>
    <row r="11" spans="2:117" s="29" customFormat="1" ht="21.75" customHeight="1">
      <c r="B11" s="18">
        <v>2</v>
      </c>
      <c r="C11" s="17"/>
      <c r="D11" s="27">
        <f t="shared" si="0"/>
        <v>0</v>
      </c>
      <c r="E11" s="27">
        <f t="shared" si="1"/>
        <v>0</v>
      </c>
      <c r="F11" s="13">
        <f t="shared" si="2"/>
        <v>0</v>
      </c>
      <c r="G11" s="13">
        <f t="shared" si="2"/>
        <v>0</v>
      </c>
      <c r="H11" s="13">
        <f t="shared" si="3"/>
        <v>0</v>
      </c>
      <c r="I11" s="13">
        <f t="shared" si="4"/>
        <v>0</v>
      </c>
      <c r="J11" s="32"/>
      <c r="K11" s="32"/>
      <c r="L11" s="32"/>
      <c r="M11" s="32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>
        <f aca="true" t="shared" si="5" ref="DF11:DF20">DH11+DJ11-DL11</f>
        <v>0</v>
      </c>
      <c r="DG11" s="14">
        <f aca="true" t="shared" si="6" ref="DG11:DG20">DI11+DK11-DM11</f>
        <v>0</v>
      </c>
      <c r="DH11" s="14"/>
      <c r="DI11" s="14"/>
      <c r="DJ11" s="14"/>
      <c r="DK11" s="14"/>
      <c r="DL11" s="28"/>
      <c r="DM11" s="28"/>
    </row>
    <row r="12" spans="2:117" s="29" customFormat="1" ht="20.25" customHeight="1">
      <c r="B12" s="18">
        <v>3</v>
      </c>
      <c r="C12" s="17"/>
      <c r="D12" s="27">
        <f t="shared" si="0"/>
        <v>0</v>
      </c>
      <c r="E12" s="27">
        <f t="shared" si="1"/>
        <v>0</v>
      </c>
      <c r="F12" s="13">
        <f t="shared" si="2"/>
        <v>0</v>
      </c>
      <c r="G12" s="13">
        <f t="shared" si="2"/>
        <v>0</v>
      </c>
      <c r="H12" s="13">
        <f t="shared" si="3"/>
        <v>0</v>
      </c>
      <c r="I12" s="13">
        <f t="shared" si="4"/>
        <v>0</v>
      </c>
      <c r="J12" s="32"/>
      <c r="K12" s="32"/>
      <c r="L12" s="32"/>
      <c r="M12" s="32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>
        <f t="shared" si="5"/>
        <v>0</v>
      </c>
      <c r="DG12" s="14">
        <f t="shared" si="6"/>
        <v>0</v>
      </c>
      <c r="DH12" s="14"/>
      <c r="DI12" s="14"/>
      <c r="DJ12" s="14"/>
      <c r="DK12" s="14"/>
      <c r="DL12" s="28"/>
      <c r="DM12" s="28"/>
    </row>
    <row r="13" spans="2:117" s="29" customFormat="1" ht="21" customHeight="1">
      <c r="B13" s="18">
        <v>4</v>
      </c>
      <c r="C13" s="17"/>
      <c r="D13" s="27">
        <f t="shared" si="0"/>
        <v>0</v>
      </c>
      <c r="E13" s="27">
        <f t="shared" si="1"/>
        <v>0</v>
      </c>
      <c r="F13" s="13">
        <f t="shared" si="2"/>
        <v>0</v>
      </c>
      <c r="G13" s="13">
        <f t="shared" si="2"/>
        <v>0</v>
      </c>
      <c r="H13" s="13">
        <f t="shared" si="3"/>
        <v>0</v>
      </c>
      <c r="I13" s="13">
        <f t="shared" si="4"/>
        <v>0</v>
      </c>
      <c r="J13" s="32"/>
      <c r="K13" s="32"/>
      <c r="L13" s="32"/>
      <c r="M13" s="32"/>
      <c r="N13" s="14"/>
      <c r="O13" s="14"/>
      <c r="P13" s="14"/>
      <c r="Q13" s="14"/>
      <c r="R13" s="14"/>
      <c r="S13" s="14"/>
      <c r="T13" s="14"/>
      <c r="U13" s="14"/>
      <c r="V13" s="31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>
        <f t="shared" si="5"/>
        <v>0</v>
      </c>
      <c r="DG13" s="14">
        <f t="shared" si="6"/>
        <v>0</v>
      </c>
      <c r="DH13" s="14"/>
      <c r="DI13" s="14"/>
      <c r="DJ13" s="14"/>
      <c r="DK13" s="14"/>
      <c r="DL13" s="28"/>
      <c r="DM13" s="28"/>
    </row>
    <row r="14" spans="2:117" s="29" customFormat="1" ht="20.25" customHeight="1">
      <c r="B14" s="18">
        <v>5</v>
      </c>
      <c r="C14" s="17"/>
      <c r="D14" s="27">
        <f t="shared" si="0"/>
        <v>0</v>
      </c>
      <c r="E14" s="27">
        <f t="shared" si="1"/>
        <v>0</v>
      </c>
      <c r="F14" s="13">
        <f t="shared" si="2"/>
        <v>0</v>
      </c>
      <c r="G14" s="13">
        <f t="shared" si="2"/>
        <v>0</v>
      </c>
      <c r="H14" s="13">
        <f t="shared" si="3"/>
        <v>0</v>
      </c>
      <c r="I14" s="13">
        <f t="shared" si="4"/>
        <v>0</v>
      </c>
      <c r="J14" s="32"/>
      <c r="K14" s="32"/>
      <c r="L14" s="32"/>
      <c r="M14" s="32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>
        <f t="shared" si="5"/>
        <v>0</v>
      </c>
      <c r="DG14" s="14">
        <f t="shared" si="6"/>
        <v>0</v>
      </c>
      <c r="DH14" s="14"/>
      <c r="DI14" s="14"/>
      <c r="DJ14" s="14"/>
      <c r="DK14" s="14"/>
      <c r="DL14" s="28"/>
      <c r="DM14" s="28"/>
    </row>
    <row r="15" spans="2:117" s="29" customFormat="1" ht="18" customHeight="1">
      <c r="B15" s="18">
        <v>6</v>
      </c>
      <c r="C15" s="17"/>
      <c r="D15" s="27">
        <f t="shared" si="0"/>
        <v>0</v>
      </c>
      <c r="E15" s="27">
        <f t="shared" si="1"/>
        <v>0</v>
      </c>
      <c r="F15" s="13">
        <f t="shared" si="2"/>
        <v>0</v>
      </c>
      <c r="G15" s="13">
        <f t="shared" si="2"/>
        <v>0</v>
      </c>
      <c r="H15" s="13">
        <f t="shared" si="3"/>
        <v>0</v>
      </c>
      <c r="I15" s="13">
        <f t="shared" si="4"/>
        <v>0</v>
      </c>
      <c r="J15" s="32"/>
      <c r="K15" s="32"/>
      <c r="L15" s="32"/>
      <c r="M15" s="32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>
        <f t="shared" si="5"/>
        <v>0</v>
      </c>
      <c r="DG15" s="14">
        <f t="shared" si="6"/>
        <v>0</v>
      </c>
      <c r="DH15" s="14"/>
      <c r="DI15" s="14"/>
      <c r="DJ15" s="14"/>
      <c r="DK15" s="14"/>
      <c r="DL15" s="28"/>
      <c r="DM15" s="28"/>
    </row>
    <row r="16" spans="2:117" s="29" customFormat="1" ht="18" customHeight="1">
      <c r="B16" s="18">
        <v>7</v>
      </c>
      <c r="C16" s="17"/>
      <c r="D16" s="27">
        <f t="shared" si="0"/>
        <v>0</v>
      </c>
      <c r="E16" s="27">
        <f t="shared" si="1"/>
        <v>0</v>
      </c>
      <c r="F16" s="13">
        <f t="shared" si="2"/>
        <v>0</v>
      </c>
      <c r="G16" s="13">
        <f t="shared" si="2"/>
        <v>0</v>
      </c>
      <c r="H16" s="13">
        <f t="shared" si="3"/>
        <v>0</v>
      </c>
      <c r="I16" s="13">
        <f t="shared" si="4"/>
        <v>0</v>
      </c>
      <c r="J16" s="33"/>
      <c r="K16" s="33"/>
      <c r="L16" s="33"/>
      <c r="M16" s="33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4">
        <f t="shared" si="5"/>
        <v>0</v>
      </c>
      <c r="DG16" s="14">
        <f t="shared" si="6"/>
        <v>0</v>
      </c>
      <c r="DH16" s="15"/>
      <c r="DI16" s="15"/>
      <c r="DJ16" s="15"/>
      <c r="DK16" s="15"/>
      <c r="DL16" s="30"/>
      <c r="DM16" s="30"/>
    </row>
    <row r="17" spans="2:117" s="29" customFormat="1" ht="18" customHeight="1">
      <c r="B17" s="18">
        <v>8</v>
      </c>
      <c r="C17" s="17"/>
      <c r="D17" s="27">
        <f t="shared" si="0"/>
        <v>0</v>
      </c>
      <c r="E17" s="27">
        <f t="shared" si="1"/>
        <v>0</v>
      </c>
      <c r="F17" s="13">
        <f t="shared" si="2"/>
        <v>0</v>
      </c>
      <c r="G17" s="13">
        <f t="shared" si="2"/>
        <v>0</v>
      </c>
      <c r="H17" s="13">
        <f t="shared" si="3"/>
        <v>0</v>
      </c>
      <c r="I17" s="13">
        <f t="shared" si="4"/>
        <v>0</v>
      </c>
      <c r="J17" s="33"/>
      <c r="K17" s="33"/>
      <c r="L17" s="33"/>
      <c r="M17" s="33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4">
        <f t="shared" si="5"/>
        <v>0</v>
      </c>
      <c r="DG17" s="14">
        <f t="shared" si="6"/>
        <v>0</v>
      </c>
      <c r="DH17" s="15"/>
      <c r="DI17" s="15"/>
      <c r="DJ17" s="15"/>
      <c r="DK17" s="15"/>
      <c r="DL17" s="28"/>
      <c r="DM17" s="28"/>
    </row>
    <row r="18" spans="2:117" s="29" customFormat="1" ht="21.75" customHeight="1">
      <c r="B18" s="18">
        <v>9</v>
      </c>
      <c r="C18" s="17"/>
      <c r="D18" s="27">
        <f t="shared" si="0"/>
        <v>0</v>
      </c>
      <c r="E18" s="27">
        <f t="shared" si="1"/>
        <v>0</v>
      </c>
      <c r="F18" s="13">
        <f t="shared" si="2"/>
        <v>0</v>
      </c>
      <c r="G18" s="13">
        <f t="shared" si="2"/>
        <v>0</v>
      </c>
      <c r="H18" s="13">
        <f t="shared" si="3"/>
        <v>0</v>
      </c>
      <c r="I18" s="13">
        <f t="shared" si="4"/>
        <v>0</v>
      </c>
      <c r="J18" s="33"/>
      <c r="K18" s="33"/>
      <c r="L18" s="33"/>
      <c r="M18" s="33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4">
        <f t="shared" si="5"/>
        <v>0</v>
      </c>
      <c r="DG18" s="14">
        <f t="shared" si="6"/>
        <v>0</v>
      </c>
      <c r="DH18" s="15"/>
      <c r="DI18" s="15"/>
      <c r="DJ18" s="15"/>
      <c r="DK18" s="15"/>
      <c r="DL18" s="28"/>
      <c r="DM18" s="28"/>
    </row>
    <row r="19" spans="2:117" s="29" customFormat="1" ht="20.25" customHeight="1">
      <c r="B19" s="18">
        <v>10</v>
      </c>
      <c r="C19" s="17"/>
      <c r="D19" s="27">
        <f t="shared" si="0"/>
        <v>0</v>
      </c>
      <c r="E19" s="27">
        <f t="shared" si="1"/>
        <v>0</v>
      </c>
      <c r="F19" s="13">
        <f t="shared" si="2"/>
        <v>0</v>
      </c>
      <c r="G19" s="13">
        <f t="shared" si="2"/>
        <v>0</v>
      </c>
      <c r="H19" s="13">
        <f t="shared" si="3"/>
        <v>0</v>
      </c>
      <c r="I19" s="13">
        <f t="shared" si="4"/>
        <v>0</v>
      </c>
      <c r="J19" s="33"/>
      <c r="K19" s="33"/>
      <c r="L19" s="33"/>
      <c r="M19" s="33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4">
        <f t="shared" si="5"/>
        <v>0</v>
      </c>
      <c r="DG19" s="14">
        <f t="shared" si="6"/>
        <v>0</v>
      </c>
      <c r="DH19" s="15"/>
      <c r="DI19" s="15"/>
      <c r="DJ19" s="15"/>
      <c r="DK19" s="15"/>
      <c r="DL19" s="28"/>
      <c r="DM19" s="28"/>
    </row>
    <row r="20" spans="2:117" s="29" customFormat="1" ht="21.75" customHeight="1">
      <c r="B20" s="25">
        <v>11</v>
      </c>
      <c r="C20" s="12"/>
      <c r="D20" s="27">
        <f t="shared" si="0"/>
        <v>0</v>
      </c>
      <c r="E20" s="27">
        <f t="shared" si="1"/>
        <v>0</v>
      </c>
      <c r="F20" s="13">
        <f t="shared" si="2"/>
        <v>0</v>
      </c>
      <c r="G20" s="13">
        <f t="shared" si="2"/>
        <v>0</v>
      </c>
      <c r="H20" s="13">
        <f t="shared" si="3"/>
        <v>0</v>
      </c>
      <c r="I20" s="13">
        <f t="shared" si="4"/>
        <v>0</v>
      </c>
      <c r="J20" s="33"/>
      <c r="K20" s="33"/>
      <c r="L20" s="33"/>
      <c r="M20" s="33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4">
        <f t="shared" si="5"/>
        <v>0</v>
      </c>
      <c r="DG20" s="14">
        <f t="shared" si="6"/>
        <v>0</v>
      </c>
      <c r="DH20" s="15"/>
      <c r="DI20" s="15"/>
      <c r="DJ20" s="15"/>
      <c r="DK20" s="15"/>
      <c r="DL20" s="28"/>
      <c r="DM20" s="28"/>
    </row>
    <row r="21" spans="2:117" s="8" customFormat="1" ht="24.75" customHeight="1">
      <c r="B21" s="130" t="s">
        <v>1</v>
      </c>
      <c r="C21" s="130"/>
      <c r="D21" s="11">
        <f aca="true" t="shared" si="7" ref="D21:CQ21">SUM(D10:D20)</f>
        <v>0</v>
      </c>
      <c r="E21" s="11">
        <f t="shared" si="7"/>
        <v>0</v>
      </c>
      <c r="F21" s="11">
        <f t="shared" si="7"/>
        <v>0</v>
      </c>
      <c r="G21" s="11">
        <f t="shared" si="7"/>
        <v>0</v>
      </c>
      <c r="H21" s="11">
        <f t="shared" si="7"/>
        <v>0</v>
      </c>
      <c r="I21" s="11">
        <f t="shared" si="7"/>
        <v>0</v>
      </c>
      <c r="J21" s="11">
        <f t="shared" si="7"/>
        <v>0</v>
      </c>
      <c r="K21" s="11">
        <f t="shared" si="7"/>
        <v>0</v>
      </c>
      <c r="L21" s="11">
        <f t="shared" si="7"/>
        <v>0</v>
      </c>
      <c r="M21" s="11">
        <f t="shared" si="7"/>
        <v>0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>
        <f t="shared" si="7"/>
        <v>0</v>
      </c>
      <c r="AE21" s="11">
        <f t="shared" si="7"/>
        <v>0</v>
      </c>
      <c r="AF21" s="11">
        <f t="shared" si="7"/>
        <v>0</v>
      </c>
      <c r="AG21" s="11">
        <f t="shared" si="7"/>
        <v>0</v>
      </c>
      <c r="AH21" s="11">
        <f t="shared" si="7"/>
        <v>0</v>
      </c>
      <c r="AI21" s="11">
        <f t="shared" si="7"/>
        <v>0</v>
      </c>
      <c r="AJ21" s="11">
        <f t="shared" si="7"/>
        <v>0</v>
      </c>
      <c r="AK21" s="11">
        <f t="shared" si="7"/>
        <v>0</v>
      </c>
      <c r="AL21" s="11">
        <f t="shared" si="7"/>
        <v>0</v>
      </c>
      <c r="AM21" s="11">
        <f t="shared" si="7"/>
        <v>0</v>
      </c>
      <c r="AN21" s="11">
        <f t="shared" si="7"/>
        <v>0</v>
      </c>
      <c r="AO21" s="11">
        <f t="shared" si="7"/>
        <v>0</v>
      </c>
      <c r="AP21" s="11">
        <f t="shared" si="7"/>
        <v>0</v>
      </c>
      <c r="AQ21" s="11">
        <f t="shared" si="7"/>
        <v>0</v>
      </c>
      <c r="AR21" s="11">
        <f t="shared" si="7"/>
        <v>0</v>
      </c>
      <c r="AS21" s="11">
        <f t="shared" si="7"/>
        <v>0</v>
      </c>
      <c r="AT21" s="11">
        <f t="shared" si="7"/>
        <v>0</v>
      </c>
      <c r="AU21" s="11">
        <f t="shared" si="7"/>
        <v>0</v>
      </c>
      <c r="AV21" s="11">
        <f t="shared" si="7"/>
        <v>0</v>
      </c>
      <c r="AW21" s="11">
        <f t="shared" si="7"/>
        <v>0</v>
      </c>
      <c r="AX21" s="11">
        <f t="shared" si="7"/>
        <v>0</v>
      </c>
      <c r="AY21" s="11">
        <f t="shared" si="7"/>
        <v>0</v>
      </c>
      <c r="AZ21" s="11">
        <f t="shared" si="7"/>
        <v>0</v>
      </c>
      <c r="BA21" s="11">
        <f t="shared" si="7"/>
        <v>0</v>
      </c>
      <c r="BB21" s="11">
        <f t="shared" si="7"/>
        <v>0</v>
      </c>
      <c r="BC21" s="11">
        <f t="shared" si="7"/>
        <v>0</v>
      </c>
      <c r="BD21" s="11">
        <f t="shared" si="7"/>
        <v>0</v>
      </c>
      <c r="BE21" s="11">
        <f t="shared" si="7"/>
        <v>0</v>
      </c>
      <c r="BF21" s="11">
        <f t="shared" si="7"/>
        <v>0</v>
      </c>
      <c r="BG21" s="11">
        <f t="shared" si="7"/>
        <v>0</v>
      </c>
      <c r="BH21" s="11">
        <f t="shared" si="7"/>
        <v>0</v>
      </c>
      <c r="BI21" s="11">
        <f t="shared" si="7"/>
        <v>0</v>
      </c>
      <c r="BJ21" s="11">
        <f t="shared" si="7"/>
        <v>0</v>
      </c>
      <c r="BK21" s="11">
        <f t="shared" si="7"/>
        <v>0</v>
      </c>
      <c r="BL21" s="11">
        <f t="shared" si="7"/>
        <v>0</v>
      </c>
      <c r="BM21" s="11">
        <f t="shared" si="7"/>
        <v>0</v>
      </c>
      <c r="BN21" s="11">
        <f t="shared" si="7"/>
        <v>0</v>
      </c>
      <c r="BO21" s="11">
        <f t="shared" si="7"/>
        <v>0</v>
      </c>
      <c r="BP21" s="11">
        <f t="shared" si="7"/>
        <v>0</v>
      </c>
      <c r="BQ21" s="11">
        <f t="shared" si="7"/>
        <v>0</v>
      </c>
      <c r="BR21" s="11">
        <f t="shared" si="7"/>
        <v>0</v>
      </c>
      <c r="BS21" s="11">
        <f t="shared" si="7"/>
        <v>0</v>
      </c>
      <c r="BT21" s="11">
        <f t="shared" si="7"/>
        <v>0</v>
      </c>
      <c r="BU21" s="11">
        <f t="shared" si="7"/>
        <v>0</v>
      </c>
      <c r="BV21" s="11">
        <f t="shared" si="7"/>
        <v>0</v>
      </c>
      <c r="BW21" s="11">
        <f t="shared" si="7"/>
        <v>0</v>
      </c>
      <c r="BX21" s="11">
        <f t="shared" si="7"/>
        <v>0</v>
      </c>
      <c r="BY21" s="11">
        <f t="shared" si="7"/>
        <v>0</v>
      </c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>
        <f t="shared" si="7"/>
        <v>0</v>
      </c>
      <c r="CQ21" s="11">
        <f t="shared" si="7"/>
        <v>0</v>
      </c>
      <c r="CR21" s="11">
        <f aca="true" t="shared" si="8" ref="CR21:DK21">SUM(CR10:CR20)</f>
        <v>0</v>
      </c>
      <c r="CS21" s="11">
        <f t="shared" si="8"/>
        <v>0</v>
      </c>
      <c r="CT21" s="11">
        <f t="shared" si="8"/>
        <v>0</v>
      </c>
      <c r="CU21" s="11">
        <f t="shared" si="8"/>
        <v>0</v>
      </c>
      <c r="CV21" s="11">
        <f t="shared" si="8"/>
        <v>0</v>
      </c>
      <c r="CW21" s="11">
        <f t="shared" si="8"/>
        <v>0</v>
      </c>
      <c r="CX21" s="11">
        <f t="shared" si="8"/>
        <v>0</v>
      </c>
      <c r="CY21" s="11">
        <f t="shared" si="8"/>
        <v>0</v>
      </c>
      <c r="CZ21" s="11">
        <f t="shared" si="8"/>
        <v>0</v>
      </c>
      <c r="DA21" s="11">
        <f t="shared" si="8"/>
        <v>0</v>
      </c>
      <c r="DB21" s="11">
        <f t="shared" si="8"/>
        <v>0</v>
      </c>
      <c r="DC21" s="11">
        <f t="shared" si="8"/>
        <v>0</v>
      </c>
      <c r="DD21" s="11">
        <f t="shared" si="8"/>
        <v>0</v>
      </c>
      <c r="DE21" s="11">
        <f t="shared" si="8"/>
        <v>0</v>
      </c>
      <c r="DF21" s="11">
        <f t="shared" si="8"/>
        <v>0</v>
      </c>
      <c r="DG21" s="11">
        <f t="shared" si="8"/>
        <v>0</v>
      </c>
      <c r="DH21" s="11">
        <f t="shared" si="8"/>
        <v>0</v>
      </c>
      <c r="DI21" s="11">
        <f t="shared" si="8"/>
        <v>0</v>
      </c>
      <c r="DJ21" s="11">
        <f t="shared" si="8"/>
        <v>0</v>
      </c>
      <c r="DK21" s="11">
        <f t="shared" si="8"/>
        <v>0</v>
      </c>
      <c r="DL21" s="11">
        <f>SUM(DL10:DL20)</f>
        <v>0</v>
      </c>
      <c r="DM21" s="11">
        <f>SUM(DM10:DM20)</f>
        <v>0</v>
      </c>
    </row>
    <row r="22" ht="16.5" customHeight="1">
      <c r="A22" s="8"/>
    </row>
    <row r="23" ht="16.5" customHeight="1">
      <c r="A23" s="8"/>
    </row>
    <row r="24" ht="16.5" customHeight="1">
      <c r="A24" s="8"/>
    </row>
    <row r="25" ht="16.5" customHeight="1">
      <c r="A25" s="8"/>
    </row>
    <row r="26" ht="16.5" customHeight="1">
      <c r="A26" s="8"/>
    </row>
    <row r="27" ht="16.5" customHeight="1">
      <c r="A27" s="8"/>
    </row>
    <row r="28" ht="16.5" customHeight="1">
      <c r="A28" s="8"/>
    </row>
    <row r="29" ht="16.5" customHeight="1">
      <c r="A29" s="8"/>
    </row>
    <row r="30" ht="16.5" customHeight="1">
      <c r="A30" s="8"/>
    </row>
    <row r="31" ht="16.5" customHeight="1">
      <c r="A31" s="8"/>
    </row>
    <row r="32" ht="16.5" customHeight="1">
      <c r="A32" s="8"/>
    </row>
    <row r="33" ht="16.5" customHeight="1">
      <c r="A33" s="8"/>
    </row>
    <row r="34" ht="16.5" customHeight="1">
      <c r="A34" s="8"/>
    </row>
    <row r="35" ht="16.5" customHeight="1">
      <c r="A35" s="8"/>
    </row>
    <row r="36" ht="16.5" customHeight="1">
      <c r="A36" s="8"/>
    </row>
    <row r="37" ht="16.5" customHeight="1">
      <c r="A37" s="8"/>
    </row>
    <row r="38" ht="16.5" customHeight="1">
      <c r="A38" s="8"/>
    </row>
    <row r="39" ht="16.5" customHeight="1">
      <c r="A39" s="8"/>
    </row>
    <row r="40" ht="16.5" customHeight="1">
      <c r="A40" s="8"/>
    </row>
    <row r="41" ht="16.5" customHeight="1">
      <c r="A41" s="8"/>
    </row>
    <row r="42" ht="16.5" customHeight="1">
      <c r="A42" s="8"/>
    </row>
    <row r="43" ht="16.5" customHeight="1">
      <c r="A43" s="8"/>
    </row>
    <row r="44" ht="16.5" customHeight="1">
      <c r="A44" s="8"/>
    </row>
    <row r="45" ht="16.5" customHeight="1">
      <c r="A45" s="8"/>
    </row>
    <row r="46" ht="16.5" customHeight="1">
      <c r="A46" s="8"/>
    </row>
    <row r="47" ht="16.5" customHeight="1">
      <c r="A47" s="8"/>
    </row>
    <row r="48" ht="16.5" customHeight="1">
      <c r="A48" s="8"/>
    </row>
    <row r="49" ht="16.5" customHeight="1">
      <c r="A49" s="8"/>
    </row>
    <row r="50" ht="16.5" customHeight="1">
      <c r="A50" s="8"/>
    </row>
    <row r="51" ht="16.5" customHeight="1">
      <c r="A51" s="8"/>
    </row>
    <row r="52" ht="16.5" customHeight="1">
      <c r="A52" s="8"/>
    </row>
    <row r="53" ht="16.5" customHeight="1">
      <c r="A53" s="8"/>
    </row>
    <row r="54" ht="16.5" customHeight="1">
      <c r="A54" s="8"/>
    </row>
    <row r="55" ht="16.5" customHeight="1">
      <c r="A55" s="8"/>
    </row>
    <row r="56" ht="16.5" customHeight="1">
      <c r="A56" s="8"/>
    </row>
    <row r="57" ht="16.5" customHeight="1">
      <c r="A57" s="8"/>
    </row>
    <row r="58" ht="16.5" customHeight="1">
      <c r="A58" s="8"/>
    </row>
    <row r="59" ht="16.5" customHeight="1">
      <c r="A59" s="8"/>
    </row>
    <row r="60" ht="16.5" customHeight="1">
      <c r="A60" s="8"/>
    </row>
    <row r="61" ht="16.5" customHeight="1">
      <c r="A61" s="8"/>
    </row>
    <row r="62" ht="16.5" customHeight="1">
      <c r="A62" s="8"/>
    </row>
    <row r="63" ht="16.5" customHeight="1">
      <c r="A63" s="8"/>
    </row>
    <row r="64" ht="16.5" customHeight="1">
      <c r="A64" s="8"/>
    </row>
    <row r="65" ht="16.5" customHeight="1">
      <c r="A65" s="8"/>
    </row>
    <row r="66" ht="16.5" customHeight="1">
      <c r="A66" s="8"/>
    </row>
    <row r="67" ht="16.5" customHeight="1">
      <c r="A67" s="8"/>
    </row>
    <row r="68" ht="16.5" customHeight="1">
      <c r="A68" s="8"/>
    </row>
    <row r="69" ht="16.5" customHeight="1">
      <c r="A69" s="8"/>
    </row>
    <row r="70" ht="16.5" customHeight="1">
      <c r="A70" s="8"/>
    </row>
    <row r="71" ht="16.5" customHeight="1">
      <c r="A71" s="8"/>
    </row>
    <row r="72" ht="16.5" customHeight="1">
      <c r="A72" s="8"/>
    </row>
    <row r="73" ht="16.5" customHeight="1">
      <c r="A73" s="8"/>
    </row>
    <row r="74" ht="16.5" customHeight="1">
      <c r="A74" s="8"/>
    </row>
    <row r="75" ht="16.5" customHeight="1">
      <c r="A75" s="8"/>
    </row>
    <row r="76" ht="16.5" customHeight="1">
      <c r="A76" s="8"/>
    </row>
    <row r="77" ht="16.5" customHeight="1">
      <c r="A77" s="8"/>
    </row>
    <row r="78" ht="16.5" customHeight="1">
      <c r="A78" s="8"/>
    </row>
    <row r="79" ht="16.5" customHeight="1">
      <c r="A79" s="8"/>
    </row>
    <row r="80" ht="16.5" customHeight="1">
      <c r="A80" s="8"/>
    </row>
    <row r="81" ht="16.5" customHeight="1">
      <c r="A81" s="8"/>
    </row>
    <row r="82" ht="16.5" customHeight="1">
      <c r="A82" s="8"/>
    </row>
    <row r="83" ht="16.5" customHeight="1">
      <c r="A83" s="8"/>
    </row>
    <row r="84" ht="16.5" customHeight="1">
      <c r="A84" s="8"/>
    </row>
    <row r="85" ht="16.5" customHeight="1">
      <c r="A85" s="8"/>
    </row>
    <row r="86" ht="16.5" customHeight="1">
      <c r="A86" s="8"/>
    </row>
    <row r="87" ht="16.5" customHeight="1">
      <c r="A87" s="8"/>
    </row>
    <row r="88" ht="16.5" customHeight="1">
      <c r="A88" s="8"/>
    </row>
    <row r="89" ht="16.5" customHeight="1">
      <c r="A89" s="8"/>
    </row>
    <row r="90" ht="16.5" customHeight="1">
      <c r="A90" s="8"/>
    </row>
    <row r="91" ht="16.5" customHeight="1">
      <c r="A91" s="8"/>
    </row>
    <row r="92" ht="16.5" customHeight="1">
      <c r="A92" s="8"/>
    </row>
    <row r="93" ht="16.5" customHeight="1">
      <c r="A93" s="8"/>
    </row>
    <row r="94" ht="16.5" customHeight="1">
      <c r="A94" s="8"/>
    </row>
    <row r="95" ht="16.5" customHeight="1">
      <c r="A95" s="8"/>
    </row>
    <row r="96" ht="16.5" customHeight="1">
      <c r="A96" s="8"/>
    </row>
    <row r="97" ht="16.5" customHeight="1">
      <c r="A97" s="8"/>
    </row>
    <row r="98" ht="16.5" customHeight="1">
      <c r="A98" s="8"/>
    </row>
    <row r="99" ht="16.5" customHeight="1">
      <c r="A99" s="8"/>
    </row>
    <row r="100" ht="16.5" customHeight="1">
      <c r="A100" s="8"/>
    </row>
    <row r="101" ht="16.5" customHeight="1">
      <c r="A101" s="8"/>
    </row>
    <row r="102" ht="16.5" customHeight="1">
      <c r="A102" s="8"/>
    </row>
    <row r="103" ht="16.5" customHeight="1">
      <c r="A103" s="8"/>
    </row>
    <row r="104" ht="16.5" customHeight="1">
      <c r="A104" s="8"/>
    </row>
    <row r="105" ht="16.5" customHeight="1">
      <c r="A105" s="8"/>
    </row>
    <row r="106" ht="16.5" customHeight="1">
      <c r="A106" s="8"/>
    </row>
    <row r="107" ht="16.5" customHeight="1">
      <c r="A107" s="8"/>
    </row>
    <row r="108" ht="16.5" customHeight="1">
      <c r="A108" s="8"/>
    </row>
    <row r="109" ht="16.5" customHeight="1">
      <c r="A109" s="8"/>
    </row>
    <row r="110" ht="16.5" customHeight="1">
      <c r="A110" s="8"/>
    </row>
    <row r="111" ht="16.5" customHeight="1">
      <c r="A111" s="8"/>
    </row>
    <row r="112" ht="16.5" customHeight="1">
      <c r="A112" s="8"/>
    </row>
    <row r="113" ht="16.5" customHeight="1">
      <c r="A113" s="8"/>
    </row>
    <row r="114" ht="16.5" customHeight="1">
      <c r="A114" s="8"/>
    </row>
    <row r="115" ht="16.5" customHeight="1">
      <c r="A115" s="8"/>
    </row>
    <row r="116" ht="16.5" customHeight="1">
      <c r="A116" s="8"/>
    </row>
    <row r="117" ht="16.5" customHeight="1">
      <c r="A117" s="8"/>
    </row>
    <row r="118" ht="16.5" customHeight="1">
      <c r="A118" s="8"/>
    </row>
    <row r="119" ht="16.5" customHeight="1">
      <c r="A119" s="8"/>
    </row>
    <row r="120" ht="16.5" customHeight="1">
      <c r="A120" s="8"/>
    </row>
    <row r="121" ht="16.5" customHeight="1">
      <c r="A121" s="8"/>
    </row>
    <row r="122" ht="16.5" customHeight="1">
      <c r="A122" s="8"/>
    </row>
    <row r="123" ht="16.5" customHeight="1">
      <c r="A123" s="8"/>
    </row>
    <row r="124" ht="16.5" customHeight="1">
      <c r="A124" s="8"/>
    </row>
    <row r="125" spans="2:115" s="4" customFormat="1" ht="22.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</row>
    <row r="126" spans="2:115" s="4" customFormat="1" ht="24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</row>
    <row r="127" spans="2:115" s="4" customFormat="1" ht="1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</row>
    <row r="128" spans="2:115" s="4" customFormat="1" ht="1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</row>
    <row r="130" ht="45" customHeight="1"/>
  </sheetData>
  <sheetProtection/>
  <mergeCells count="95">
    <mergeCell ref="DH7:DI7"/>
    <mergeCell ref="CT5:CW6"/>
    <mergeCell ref="CX5:DA6"/>
    <mergeCell ref="DB5:DE6"/>
    <mergeCell ref="DF5:DK6"/>
    <mergeCell ref="DF7:DG7"/>
    <mergeCell ref="DJ7:DK7"/>
    <mergeCell ref="DD7:DE7"/>
    <mergeCell ref="DB7:DC7"/>
    <mergeCell ref="CZ7:DA7"/>
    <mergeCell ref="AZ7:BA7"/>
    <mergeCell ref="DL7:DM7"/>
    <mergeCell ref="BR5:BU6"/>
    <mergeCell ref="BF6:BI6"/>
    <mergeCell ref="BJ6:BM6"/>
    <mergeCell ref="BF7:BG7"/>
    <mergeCell ref="DL5:DM6"/>
    <mergeCell ref="CF7:CG7"/>
    <mergeCell ref="BZ5:CO5"/>
    <mergeCell ref="BZ7:CA7"/>
    <mergeCell ref="J5:M6"/>
    <mergeCell ref="AD5:AG6"/>
    <mergeCell ref="CH6:CK6"/>
    <mergeCell ref="AP7:AQ7"/>
    <mergeCell ref="V6:Y6"/>
    <mergeCell ref="AH5:AK6"/>
    <mergeCell ref="Z7:AA7"/>
    <mergeCell ref="X7:Y7"/>
    <mergeCell ref="AL5:AO6"/>
    <mergeCell ref="AN7:AO7"/>
    <mergeCell ref="CL6:CO6"/>
    <mergeCell ref="N5:AC5"/>
    <mergeCell ref="AP6:AS6"/>
    <mergeCell ref="Z6:AC6"/>
    <mergeCell ref="N6:Q6"/>
    <mergeCell ref="R6:U6"/>
    <mergeCell ref="AP5:BQ5"/>
    <mergeCell ref="BN6:BQ6"/>
    <mergeCell ref="B1:AK1"/>
    <mergeCell ref="B2:AK2"/>
    <mergeCell ref="AJ3:AK3"/>
    <mergeCell ref="C4:C8"/>
    <mergeCell ref="P7:Q7"/>
    <mergeCell ref="T7:U7"/>
    <mergeCell ref="AH7:AI7"/>
    <mergeCell ref="AJ7:AK7"/>
    <mergeCell ref="D7:E7"/>
    <mergeCell ref="V7:W7"/>
    <mergeCell ref="B21:C21"/>
    <mergeCell ref="L7:M7"/>
    <mergeCell ref="AD7:AE7"/>
    <mergeCell ref="AF7:AG7"/>
    <mergeCell ref="F7:G7"/>
    <mergeCell ref="H7:I7"/>
    <mergeCell ref="N7:O7"/>
    <mergeCell ref="B4:B8"/>
    <mergeCell ref="D4:I6"/>
    <mergeCell ref="J4:DM4"/>
    <mergeCell ref="BJ7:BK7"/>
    <mergeCell ref="BT7:BU7"/>
    <mergeCell ref="BV7:BW7"/>
    <mergeCell ref="BD7:BE7"/>
    <mergeCell ref="BP7:BQ7"/>
    <mergeCell ref="CD7:CE7"/>
    <mergeCell ref="CB7:CC7"/>
    <mergeCell ref="CR7:CS7"/>
    <mergeCell ref="CV7:CW7"/>
    <mergeCell ref="CX7:CY7"/>
    <mergeCell ref="CT7:CU7"/>
    <mergeCell ref="AB7:AC7"/>
    <mergeCell ref="CL7:CM7"/>
    <mergeCell ref="CN7:CO7"/>
    <mergeCell ref="BN7:BO7"/>
    <mergeCell ref="CH7:CI7"/>
    <mergeCell ref="AL7:AM7"/>
    <mergeCell ref="AR7:AS7"/>
    <mergeCell ref="BH7:BI7"/>
    <mergeCell ref="BL7:BM7"/>
    <mergeCell ref="J7:K7"/>
    <mergeCell ref="R7:S7"/>
    <mergeCell ref="CP5:CS6"/>
    <mergeCell ref="CP7:CQ7"/>
    <mergeCell ref="AX6:BA6"/>
    <mergeCell ref="CD6:CG6"/>
    <mergeCell ref="BV5:BY6"/>
    <mergeCell ref="CJ7:CK7"/>
    <mergeCell ref="AX7:AY7"/>
    <mergeCell ref="BR7:BS7"/>
    <mergeCell ref="AT7:AU7"/>
    <mergeCell ref="AV7:AW7"/>
    <mergeCell ref="AT6:AW6"/>
    <mergeCell ref="BZ6:CC6"/>
    <mergeCell ref="BB6:BE6"/>
    <mergeCell ref="BB7:BC7"/>
    <mergeCell ref="BX7:BY7"/>
  </mergeCells>
  <printOptions/>
  <pageMargins left="0.18" right="0.19" top="0.23" bottom="0.2" header="0.17" footer="0.18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Artavazd</cp:lastModifiedBy>
  <cp:lastPrinted>2017-07-11T08:38:59Z</cp:lastPrinted>
  <dcterms:created xsi:type="dcterms:W3CDTF">2002-03-15T09:46:46Z</dcterms:created>
  <dcterms:modified xsi:type="dcterms:W3CDTF">2017-07-11T08:39:46Z</dcterms:modified>
  <cp:category/>
  <cp:version/>
  <cp:contentType/>
  <cp:contentStatus/>
</cp:coreProperties>
</file>