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40" windowHeight="8790" activeTab="0"/>
  </bookViews>
  <sheets>
    <sheet name="ASHX.partq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<sst xmlns="http://schemas.openxmlformats.org/spreadsheetml/2006/main" count="72" uniqueCount="62">
  <si>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</si>
  <si>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</si>
  <si>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</si>
  <si>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</si>
  <si>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</si>
  <si>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</si>
  <si>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</si>
  <si>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</si>
  <si>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Նախորդ տարիների
 պարտքը /31.12.2018թ. դրությամբ/</t>
  </si>
  <si>
    <t>հաշվարկ
(5=7+9+11)</t>
  </si>
  <si>
    <t>փաստ
(6=8+10+12)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</si>
  <si>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 2019թ. փետրվարի «1» -ի  դրությամբ</t>
  </si>
  <si>
    <t xml:space="preserve"> Նախորդ տարիների պարտքի  մնացորդը
01.02.2019թ.
   դրությամբ`     4=2-3</t>
  </si>
  <si>
    <t>Ընդամենը
համայնքապետարանների, ՏԻՄ -երին ենթակա բյուջետային հիմնարկների, ՀՈԱԿ-ների աշխատողների աշխատավարձերը 
2019թ.
  փետրվարի «1» -ի   դրությամբ</t>
  </si>
  <si>
    <t xml:space="preserve"> Այդ թվում` համայնքապետարանների աշխատողների  աշխատավարձերը  
 2019թ.
  փետրվարի «1» -ի   դրությամբ</t>
  </si>
  <si>
    <t>Այդ թվում` ՏԻՄ-երին ենթակա  բյուջետային հիմնարկների աշխատողների աշխատավարձերը 
  2019թ.
  փետրվարի «1» -ի   դրությամբ</t>
  </si>
  <si>
    <t>Այդ թվում` ՀՈԱԿ-ների աշխատողների աշխատավարձերը  2019թ.
  փետրվարի «1» -ի   դրությամբ</t>
  </si>
  <si>
    <t>2019թ. ընթացիկ տարվա աշխատավարձի պարտքը
2019թ.
 փետրվարի «1» -ի  դրությամբ`   (15=5-6)</t>
  </si>
  <si>
    <t>Ընդամենը աշխատավարձի պարտքը
2019թ.
  փետրվարի «1» -ի   դրությամբ`           (18=4+15)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</si>
  <si>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</si>
  <si>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</si>
  <si>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</si>
  <si>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</si>
  <si>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</si>
  <si>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</si>
  <si>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</si>
  <si>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</si>
  <si>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</si>
  <si>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</si>
  <si>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</si>
  <si>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</si>
  <si>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</si>
  <si>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</si>
  <si>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</si>
  <si>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</si>
  <si>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</si>
  <si>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</si>
  <si>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</si>
  <si>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</si>
  <si>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</si>
  <si>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</si>
  <si>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</si>
  <si>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</si>
  <si>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</si>
  <si>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</si>
  <si>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</si>
  <si>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</si>
  <si>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</si>
  <si>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</si>
  <si>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</si>
  <si>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</si>
  <si>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</si>
  <si>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</si>
  <si>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</si>
  <si>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</si>
  <si>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</si>
  <si>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 xml:space="preserve">Անի </t>
  </si>
  <si>
    <t>Արփի</t>
  </si>
  <si>
    <t>Ամասիա</t>
  </si>
  <si>
    <t>Աշոցք</t>
  </si>
  <si>
    <t>Սարապատ</t>
  </si>
  <si>
    <t xml:space="preserve"> Նախորդ տարիների պարտքի  մարումը
2019թ. Ընթացքում</t>
  </si>
</sst>
</file>

<file path=xl/styles.xml><?xml version="1.0" encoding="utf-8"?>
<styleSheet xmlns="http://schemas.openxmlformats.org/spreadsheetml/2006/main">
  <numFmts count="6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&quot;  &quot;;\-#,##0&quot;  &quot;"/>
    <numFmt numFmtId="204" formatCode="#,##0&quot;  &quot;;[Red]\-#,##0&quot;  &quot;"/>
    <numFmt numFmtId="205" formatCode="#,##0.00&quot;  &quot;;\-#,##0.00&quot;  &quot;"/>
    <numFmt numFmtId="206" formatCode="#,##0.00&quot;  &quot;;[Red]\-#,##0.00&quot;  &quot;"/>
    <numFmt numFmtId="207" formatCode="_(\$* #,##0_);_(\$* \(#,##0\);_(\$* &quot;-&quot;_);_(@_)"/>
    <numFmt numFmtId="208" formatCode="_(\$* #,##0.00_);_(\$* \(#,##0.00\);_(\$* &quot;-&quot;??_);_(@_)"/>
    <numFmt numFmtId="209" formatCode="_-* #,##0\ &quot; &quot;_-;\-* #,##0\ &quot; &quot;_-;_-* &quot;-&quot;\ &quot; &quot;_-;_-@_-"/>
    <numFmt numFmtId="210" formatCode="_-* #,##0\ _ _-;\-* #,##0\ _ _-;_-* &quot;-&quot;\ _ _-;_-@_-"/>
    <numFmt numFmtId="211" formatCode="_-* #,##0.00\ &quot; &quot;_-;\-* #,##0.00\ &quot; &quot;_-;_-* &quot;-&quot;??\ &quot; &quot;_-;_-@_-"/>
    <numFmt numFmtId="212" formatCode="_-* #,##0.00\ _ _-;\-* #,##0.00\ _ _-;_-* &quot;-&quot;??\ _ _-;_-@_-"/>
    <numFmt numFmtId="213" formatCode="\Д\-\Я\с\з"/>
    <numFmt numFmtId="214" formatCode="000"/>
    <numFmt numFmtId="215" formatCode="#,##0.0_);\(#,##0.0\)"/>
    <numFmt numFmtId="216" formatCode="000#"/>
    <numFmt numFmtId="217" formatCode="#,##0.0&quot;  &quot;;\-#,##0.0&quot;  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b/>
      <sz val="11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  <font>
      <b/>
      <sz val="11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" fillId="34" borderId="10" xfId="33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01" fontId="5" fillId="35" borderId="10" xfId="0" applyNumberFormat="1" applyFont="1" applyFill="1" applyBorder="1" applyAlignment="1">
      <alignment horizontal="left" vertical="center"/>
    </xf>
    <xf numFmtId="196" fontId="6" fillId="33" borderId="10" xfId="33" applyNumberFormat="1" applyFont="1" applyFill="1" applyBorder="1" applyAlignment="1">
      <alignment horizontal="center" vertical="center"/>
      <protection/>
    </xf>
    <xf numFmtId="196" fontId="6" fillId="33" borderId="10" xfId="0" applyNumberFormat="1" applyFont="1" applyFill="1" applyBorder="1" applyAlignment="1">
      <alignment horizontal="center" vertical="center"/>
    </xf>
    <xf numFmtId="196" fontId="45" fillId="36" borderId="10" xfId="0" applyNumberFormat="1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/>
    </xf>
    <xf numFmtId="201" fontId="3" fillId="0" borderId="0" xfId="0" applyNumberFormat="1" applyFont="1" applyAlignment="1">
      <alignment/>
    </xf>
    <xf numFmtId="201" fontId="7" fillId="0" borderId="10" xfId="0" applyNumberFormat="1" applyFont="1" applyBorder="1" applyAlignment="1">
      <alignment horizontal="center" vertical="center"/>
    </xf>
    <xf numFmtId="201" fontId="7" fillId="33" borderId="10" xfId="0" applyNumberFormat="1" applyFont="1" applyFill="1" applyBorder="1" applyAlignment="1">
      <alignment horizontal="center" vertical="center"/>
    </xf>
    <xf numFmtId="196" fontId="8" fillId="33" borderId="10" xfId="33" applyNumberFormat="1" applyFont="1" applyFill="1" applyBorder="1" applyAlignment="1">
      <alignment horizontal="center" vertical="center"/>
      <protection/>
    </xf>
    <xf numFmtId="196" fontId="7" fillId="33" borderId="10" xfId="33" applyNumberFormat="1" applyFont="1" applyFill="1" applyBorder="1" applyAlignment="1">
      <alignment horizontal="center" vertical="center"/>
      <protection/>
    </xf>
    <xf numFmtId="196" fontId="7" fillId="33" borderId="10" xfId="0" applyNumberFormat="1" applyFont="1" applyFill="1" applyBorder="1" applyAlignment="1">
      <alignment horizontal="center" vertical="center"/>
    </xf>
    <xf numFmtId="201" fontId="7" fillId="33" borderId="10" xfId="0" applyNumberFormat="1" applyFont="1" applyFill="1" applyBorder="1" applyAlignment="1">
      <alignment horizontal="left" vertical="center"/>
    </xf>
    <xf numFmtId="201" fontId="7" fillId="33" borderId="12" xfId="0" applyNumberFormat="1" applyFont="1" applyFill="1" applyBorder="1" applyAlignment="1">
      <alignment horizontal="left" vertical="center"/>
    </xf>
    <xf numFmtId="201" fontId="7" fillId="33" borderId="0" xfId="0" applyNumberFormat="1" applyFont="1" applyFill="1" applyAlignment="1">
      <alignment horizontal="left" vertical="center"/>
    </xf>
    <xf numFmtId="201" fontId="7" fillId="33" borderId="13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2" fillId="10" borderId="14" xfId="0" applyNumberFormat="1" applyFont="1" applyFill="1" applyBorder="1" applyAlignment="1">
      <alignment horizontal="center" vertical="center" wrapText="1"/>
    </xf>
    <xf numFmtId="0" fontId="2" fillId="10" borderId="15" xfId="0" applyNumberFormat="1" applyFont="1" applyFill="1" applyBorder="1" applyAlignment="1">
      <alignment horizontal="center" vertical="center" wrapText="1"/>
    </xf>
    <xf numFmtId="0" fontId="2" fillId="10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0" fontId="2" fillId="36" borderId="15" xfId="0" applyNumberFormat="1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>
      <alignment horizontal="center" vertical="center" wrapText="1"/>
    </xf>
    <xf numFmtId="0" fontId="2" fillId="13" borderId="14" xfId="0" applyNumberFormat="1" applyFont="1" applyFill="1" applyBorder="1" applyAlignment="1">
      <alignment horizontal="center" vertical="center" wrapText="1"/>
    </xf>
    <xf numFmtId="0" fontId="2" fillId="13" borderId="15" xfId="0" applyNumberFormat="1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120" zoomScaleNormal="120" zoomScalePageLayoutView="0" workbookViewId="0" topLeftCell="A1">
      <selection activeCell="F53" sqref="F53"/>
    </sheetView>
  </sheetViews>
  <sheetFormatPr defaultColWidth="9.140625" defaultRowHeight="12.75"/>
  <cols>
    <col min="1" max="1" width="3.8515625" style="8" customWidth="1"/>
    <col min="2" max="2" width="18.57421875" style="8" customWidth="1"/>
    <col min="3" max="4" width="10.8515625" style="8" customWidth="1"/>
    <col min="5" max="5" width="11.28125" style="8" customWidth="1"/>
    <col min="6" max="7" width="13.8515625" style="8" customWidth="1"/>
    <col min="8" max="8" width="13.421875" style="8" customWidth="1"/>
    <col min="9" max="9" width="12.8515625" style="8" customWidth="1"/>
    <col min="10" max="10" width="13.00390625" style="8" customWidth="1"/>
    <col min="11" max="11" width="12.8515625" style="8" customWidth="1"/>
    <col min="12" max="12" width="12.57421875" style="8" customWidth="1"/>
    <col min="13" max="13" width="13.00390625" style="8" customWidth="1"/>
    <col min="14" max="14" width="11.57421875" style="8" customWidth="1"/>
    <col min="15" max="15" width="10.8515625" style="8" customWidth="1"/>
    <col min="16" max="16" width="11.7109375" style="8" customWidth="1"/>
    <col min="17" max="17" width="11.57421875" style="8" customWidth="1"/>
    <col min="18" max="16384" width="9.140625" style="8" customWidth="1"/>
  </cols>
  <sheetData>
    <row r="1" spans="3:16" s="2" customFormat="1" ht="15.75" customHeight="1">
      <c r="C1" s="31" t="s">
        <v>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s="2" customFormat="1" ht="31.5" customHeight="1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5" customFormat="1" ht="9.75" customHeight="1">
      <c r="A3" s="54"/>
      <c r="B3" s="55"/>
      <c r="C3" s="55"/>
      <c r="D3" s="55"/>
      <c r="E3" s="55"/>
      <c r="F3" s="3"/>
      <c r="H3" s="7"/>
      <c r="I3" s="3"/>
      <c r="J3" s="3"/>
      <c r="K3" s="3"/>
      <c r="L3" s="3"/>
      <c r="M3" s="3"/>
      <c r="N3" s="3"/>
      <c r="O3" s="3"/>
      <c r="P3" s="4" t="s">
        <v>4</v>
      </c>
      <c r="Q3" s="3"/>
    </row>
    <row r="4" spans="1:17" s="2" customFormat="1" ht="93" customHeight="1">
      <c r="A4" s="56" t="s">
        <v>0</v>
      </c>
      <c r="B4" s="56" t="s">
        <v>1</v>
      </c>
      <c r="C4" s="57" t="s">
        <v>8</v>
      </c>
      <c r="D4" s="57" t="s">
        <v>61</v>
      </c>
      <c r="E4" s="48" t="s">
        <v>12</v>
      </c>
      <c r="F4" s="40" t="s">
        <v>13</v>
      </c>
      <c r="G4" s="41"/>
      <c r="H4" s="44" t="s">
        <v>14</v>
      </c>
      <c r="I4" s="45"/>
      <c r="J4" s="44" t="s">
        <v>15</v>
      </c>
      <c r="K4" s="45"/>
      <c r="L4" s="37" t="s">
        <v>16</v>
      </c>
      <c r="M4" s="60"/>
      <c r="N4" s="60"/>
      <c r="O4" s="60"/>
      <c r="P4" s="51" t="s">
        <v>17</v>
      </c>
      <c r="Q4" s="32" t="s">
        <v>18</v>
      </c>
    </row>
    <row r="5" spans="1:17" s="2" customFormat="1" ht="48" customHeight="1">
      <c r="A5" s="56"/>
      <c r="B5" s="56"/>
      <c r="C5" s="58"/>
      <c r="D5" s="58"/>
      <c r="E5" s="49"/>
      <c r="F5" s="42"/>
      <c r="G5" s="43"/>
      <c r="H5" s="46"/>
      <c r="I5" s="47"/>
      <c r="J5" s="46"/>
      <c r="K5" s="47"/>
      <c r="L5" s="35" t="s">
        <v>3</v>
      </c>
      <c r="M5" s="35" t="s">
        <v>2</v>
      </c>
      <c r="N5" s="37" t="s">
        <v>7</v>
      </c>
      <c r="O5" s="38"/>
      <c r="P5" s="52"/>
      <c r="Q5" s="33"/>
    </row>
    <row r="6" spans="1:17" s="2" customFormat="1" ht="29.25" customHeight="1">
      <c r="A6" s="56"/>
      <c r="B6" s="56"/>
      <c r="C6" s="59"/>
      <c r="D6" s="59"/>
      <c r="E6" s="50"/>
      <c r="F6" s="12" t="s">
        <v>9</v>
      </c>
      <c r="G6" s="12" t="s">
        <v>10</v>
      </c>
      <c r="H6" s="10" t="s">
        <v>3</v>
      </c>
      <c r="I6" s="10" t="s">
        <v>2</v>
      </c>
      <c r="J6" s="10" t="s">
        <v>3</v>
      </c>
      <c r="K6" s="10" t="s">
        <v>2</v>
      </c>
      <c r="L6" s="36"/>
      <c r="M6" s="36"/>
      <c r="N6" s="10" t="s">
        <v>3</v>
      </c>
      <c r="O6" s="10" t="s">
        <v>2</v>
      </c>
      <c r="P6" s="53"/>
      <c r="Q6" s="34"/>
    </row>
    <row r="7" spans="1:17" s="2" customFormat="1" ht="12.75" customHeight="1">
      <c r="A7" s="6"/>
      <c r="B7" s="11">
        <v>1</v>
      </c>
      <c r="C7" s="11">
        <v>2</v>
      </c>
      <c r="D7" s="13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</row>
    <row r="8" spans="1:17" ht="18" customHeight="1">
      <c r="A8" s="9">
        <v>1</v>
      </c>
      <c r="B8" s="27" t="s">
        <v>19</v>
      </c>
      <c r="C8" s="22">
        <v>0</v>
      </c>
      <c r="D8" s="22">
        <v>0</v>
      </c>
      <c r="E8" s="23">
        <f>C8-D8</f>
        <v>0</v>
      </c>
      <c r="F8" s="24">
        <f>H8+J8+L8</f>
        <v>5273</v>
      </c>
      <c r="G8" s="24">
        <f>I8+K8+M8</f>
        <v>5273</v>
      </c>
      <c r="H8" s="17">
        <v>3193</v>
      </c>
      <c r="I8" s="17">
        <v>3193</v>
      </c>
      <c r="J8" s="17">
        <v>0</v>
      </c>
      <c r="K8" s="17">
        <v>0</v>
      </c>
      <c r="L8" s="18">
        <v>2080</v>
      </c>
      <c r="M8" s="18">
        <v>2080</v>
      </c>
      <c r="N8" s="18">
        <v>0</v>
      </c>
      <c r="O8" s="18">
        <v>0</v>
      </c>
      <c r="P8" s="17">
        <f>F8-G8</f>
        <v>0</v>
      </c>
      <c r="Q8" s="17">
        <f>E8+P8</f>
        <v>0</v>
      </c>
    </row>
    <row r="9" spans="1:17" ht="18" customHeight="1">
      <c r="A9" s="9">
        <v>2</v>
      </c>
      <c r="B9" s="27" t="s">
        <v>20</v>
      </c>
      <c r="C9" s="22">
        <v>0</v>
      </c>
      <c r="D9" s="22">
        <v>0</v>
      </c>
      <c r="E9" s="23">
        <f aca="true" t="shared" si="0" ref="E9:E49">C9-D9</f>
        <v>0</v>
      </c>
      <c r="F9" s="24">
        <f aca="true" t="shared" si="1" ref="F9:F49">H9+J9+L9</f>
        <v>1130.1</v>
      </c>
      <c r="G9" s="24">
        <f aca="true" t="shared" si="2" ref="G9:G49">I9+K9+M9</f>
        <v>1130.1</v>
      </c>
      <c r="H9" s="25">
        <v>1130.1</v>
      </c>
      <c r="I9" s="25">
        <v>1130.1</v>
      </c>
      <c r="J9" s="17">
        <v>0</v>
      </c>
      <c r="K9" s="17">
        <v>0</v>
      </c>
      <c r="L9" s="18">
        <v>0</v>
      </c>
      <c r="M9" s="18">
        <v>0</v>
      </c>
      <c r="N9" s="18">
        <v>0</v>
      </c>
      <c r="O9" s="18">
        <v>0</v>
      </c>
      <c r="P9" s="17">
        <f aca="true" t="shared" si="3" ref="P9:P49">F9-G9</f>
        <v>0</v>
      </c>
      <c r="Q9" s="17">
        <f aca="true" t="shared" si="4" ref="Q9:Q49">E9+P9</f>
        <v>0</v>
      </c>
    </row>
    <row r="10" spans="1:17" ht="18" customHeight="1">
      <c r="A10" s="9">
        <v>3</v>
      </c>
      <c r="B10" s="27" t="s">
        <v>21</v>
      </c>
      <c r="C10" s="22">
        <v>0</v>
      </c>
      <c r="D10" s="22">
        <v>0</v>
      </c>
      <c r="E10" s="23">
        <f t="shared" si="0"/>
        <v>0</v>
      </c>
      <c r="F10" s="24">
        <f t="shared" si="1"/>
        <v>21831.7</v>
      </c>
      <c r="G10" s="24">
        <f t="shared" si="2"/>
        <v>21831.7</v>
      </c>
      <c r="H10" s="25">
        <v>7879</v>
      </c>
      <c r="I10" s="25">
        <v>7879</v>
      </c>
      <c r="J10" s="17">
        <v>0</v>
      </c>
      <c r="K10" s="17">
        <v>0</v>
      </c>
      <c r="L10" s="26">
        <v>13952.7</v>
      </c>
      <c r="M10" s="26">
        <v>13952.7</v>
      </c>
      <c r="N10" s="26">
        <v>5975.3</v>
      </c>
      <c r="O10" s="26">
        <v>5975.3</v>
      </c>
      <c r="P10" s="17">
        <f t="shared" si="3"/>
        <v>0</v>
      </c>
      <c r="Q10" s="17">
        <f t="shared" si="4"/>
        <v>0</v>
      </c>
    </row>
    <row r="11" spans="1:17" ht="18" customHeight="1">
      <c r="A11" s="9">
        <v>4</v>
      </c>
      <c r="B11" s="27" t="s">
        <v>22</v>
      </c>
      <c r="C11" s="22">
        <v>0</v>
      </c>
      <c r="D11" s="22">
        <v>0</v>
      </c>
      <c r="E11" s="23">
        <f t="shared" si="0"/>
        <v>0</v>
      </c>
      <c r="F11" s="24">
        <f t="shared" si="1"/>
        <v>1600.1</v>
      </c>
      <c r="G11" s="24">
        <f t="shared" si="2"/>
        <v>1600.1</v>
      </c>
      <c r="H11" s="17">
        <v>1600.1</v>
      </c>
      <c r="I11" s="17">
        <v>1600.1</v>
      </c>
      <c r="J11" s="17">
        <v>0</v>
      </c>
      <c r="K11" s="17">
        <v>0</v>
      </c>
      <c r="L11" s="18">
        <v>0</v>
      </c>
      <c r="M11" s="18">
        <v>0</v>
      </c>
      <c r="N11" s="18">
        <v>0</v>
      </c>
      <c r="O11" s="18">
        <v>0</v>
      </c>
      <c r="P11" s="17">
        <f t="shared" si="3"/>
        <v>0</v>
      </c>
      <c r="Q11" s="17">
        <f t="shared" si="4"/>
        <v>0</v>
      </c>
    </row>
    <row r="12" spans="1:17" ht="18" customHeight="1">
      <c r="A12" s="9">
        <v>5</v>
      </c>
      <c r="B12" s="27" t="s">
        <v>23</v>
      </c>
      <c r="C12" s="22">
        <v>0</v>
      </c>
      <c r="D12" s="22">
        <v>0</v>
      </c>
      <c r="E12" s="23">
        <f t="shared" si="0"/>
        <v>0</v>
      </c>
      <c r="F12" s="24">
        <f t="shared" si="1"/>
        <v>960.3</v>
      </c>
      <c r="G12" s="24">
        <f t="shared" si="2"/>
        <v>960.3</v>
      </c>
      <c r="H12" s="17">
        <v>960.3</v>
      </c>
      <c r="I12" s="17">
        <v>960.3</v>
      </c>
      <c r="J12" s="17">
        <v>0</v>
      </c>
      <c r="K12" s="17">
        <v>0</v>
      </c>
      <c r="L12" s="18">
        <v>0</v>
      </c>
      <c r="M12" s="18">
        <v>0</v>
      </c>
      <c r="N12" s="18">
        <v>0</v>
      </c>
      <c r="O12" s="18">
        <v>0</v>
      </c>
      <c r="P12" s="17">
        <f t="shared" si="3"/>
        <v>0</v>
      </c>
      <c r="Q12" s="17">
        <f t="shared" si="4"/>
        <v>0</v>
      </c>
    </row>
    <row r="13" spans="1:17" ht="18" customHeight="1">
      <c r="A13" s="9">
        <v>6</v>
      </c>
      <c r="B13" s="27" t="s">
        <v>24</v>
      </c>
      <c r="C13" s="22">
        <v>0</v>
      </c>
      <c r="D13" s="22">
        <v>0</v>
      </c>
      <c r="E13" s="23">
        <f t="shared" si="0"/>
        <v>0</v>
      </c>
      <c r="F13" s="24">
        <f t="shared" si="1"/>
        <v>1100.5</v>
      </c>
      <c r="G13" s="24">
        <f t="shared" si="2"/>
        <v>1100.5</v>
      </c>
      <c r="H13" s="17">
        <v>1100.5</v>
      </c>
      <c r="I13" s="17">
        <v>1100.5</v>
      </c>
      <c r="J13" s="17">
        <v>0</v>
      </c>
      <c r="K13" s="17">
        <v>0</v>
      </c>
      <c r="L13" s="18">
        <v>0</v>
      </c>
      <c r="M13" s="18">
        <v>0</v>
      </c>
      <c r="N13" s="18">
        <v>0</v>
      </c>
      <c r="O13" s="18">
        <v>0</v>
      </c>
      <c r="P13" s="17">
        <f t="shared" si="3"/>
        <v>0</v>
      </c>
      <c r="Q13" s="17">
        <f t="shared" si="4"/>
        <v>0</v>
      </c>
    </row>
    <row r="14" spans="1:17" ht="18" customHeight="1">
      <c r="A14" s="9">
        <v>7</v>
      </c>
      <c r="B14" s="27" t="s">
        <v>25</v>
      </c>
      <c r="C14" s="22">
        <v>0</v>
      </c>
      <c r="D14" s="22">
        <v>0</v>
      </c>
      <c r="E14" s="23">
        <f t="shared" si="0"/>
        <v>0</v>
      </c>
      <c r="F14" s="24">
        <f t="shared" si="1"/>
        <v>735</v>
      </c>
      <c r="G14" s="24">
        <f t="shared" si="2"/>
        <v>735</v>
      </c>
      <c r="H14" s="17">
        <v>735</v>
      </c>
      <c r="I14" s="17">
        <v>735</v>
      </c>
      <c r="J14" s="17">
        <v>0</v>
      </c>
      <c r="K14" s="17">
        <v>0</v>
      </c>
      <c r="L14" s="18">
        <v>0</v>
      </c>
      <c r="M14" s="18">
        <v>0</v>
      </c>
      <c r="N14" s="18">
        <v>0</v>
      </c>
      <c r="O14" s="18">
        <v>0</v>
      </c>
      <c r="P14" s="17">
        <f t="shared" si="3"/>
        <v>0</v>
      </c>
      <c r="Q14" s="17">
        <f t="shared" si="4"/>
        <v>0</v>
      </c>
    </row>
    <row r="15" spans="1:17" ht="18" customHeight="1">
      <c r="A15" s="9">
        <v>8</v>
      </c>
      <c r="B15" s="27" t="s">
        <v>26</v>
      </c>
      <c r="C15" s="22">
        <v>0</v>
      </c>
      <c r="D15" s="22">
        <v>0</v>
      </c>
      <c r="E15" s="23">
        <f t="shared" si="0"/>
        <v>0</v>
      </c>
      <c r="F15" s="24">
        <f t="shared" si="1"/>
        <v>162625</v>
      </c>
      <c r="G15" s="24">
        <f t="shared" si="2"/>
        <v>162625</v>
      </c>
      <c r="H15" s="25">
        <v>29792.7</v>
      </c>
      <c r="I15" s="25">
        <v>29792.7</v>
      </c>
      <c r="J15" s="25">
        <v>30144.1</v>
      </c>
      <c r="K15" s="25">
        <v>30144.1</v>
      </c>
      <c r="L15" s="26">
        <v>102688.2</v>
      </c>
      <c r="M15" s="26">
        <v>102688.2</v>
      </c>
      <c r="N15" s="26">
        <v>35383.6</v>
      </c>
      <c r="O15" s="26">
        <v>35383.6</v>
      </c>
      <c r="P15" s="17">
        <f t="shared" si="3"/>
        <v>0</v>
      </c>
      <c r="Q15" s="17">
        <f t="shared" si="4"/>
        <v>0</v>
      </c>
    </row>
    <row r="16" spans="1:17" ht="18" customHeight="1">
      <c r="A16" s="9">
        <v>9</v>
      </c>
      <c r="B16" s="27" t="s">
        <v>27</v>
      </c>
      <c r="C16" s="22">
        <v>0</v>
      </c>
      <c r="D16" s="22">
        <v>0</v>
      </c>
      <c r="E16" s="23">
        <f t="shared" si="0"/>
        <v>0</v>
      </c>
      <c r="F16" s="24">
        <f t="shared" si="1"/>
        <v>1322.1</v>
      </c>
      <c r="G16" s="24">
        <f t="shared" si="2"/>
        <v>1322.1</v>
      </c>
      <c r="H16" s="17">
        <v>1322.1</v>
      </c>
      <c r="I16" s="17">
        <v>1322.1</v>
      </c>
      <c r="J16" s="17">
        <v>0</v>
      </c>
      <c r="K16" s="17">
        <v>0</v>
      </c>
      <c r="L16" s="18">
        <v>0</v>
      </c>
      <c r="M16" s="18">
        <v>0</v>
      </c>
      <c r="N16" s="18">
        <v>0</v>
      </c>
      <c r="O16" s="18">
        <v>0</v>
      </c>
      <c r="P16" s="17">
        <f t="shared" si="3"/>
        <v>0</v>
      </c>
      <c r="Q16" s="17">
        <f t="shared" si="4"/>
        <v>0</v>
      </c>
    </row>
    <row r="17" spans="1:17" ht="18" customHeight="1">
      <c r="A17" s="9">
        <v>10</v>
      </c>
      <c r="B17" s="27" t="s">
        <v>28</v>
      </c>
      <c r="C17" s="22">
        <v>0</v>
      </c>
      <c r="D17" s="22">
        <v>0</v>
      </c>
      <c r="E17" s="23">
        <f t="shared" si="0"/>
        <v>0</v>
      </c>
      <c r="F17" s="24">
        <f t="shared" si="1"/>
        <v>11171.9</v>
      </c>
      <c r="G17" s="24">
        <f t="shared" si="2"/>
        <v>11171.9</v>
      </c>
      <c r="H17" s="17">
        <v>9425.3</v>
      </c>
      <c r="I17" s="17">
        <v>9425.3</v>
      </c>
      <c r="J17" s="17">
        <v>0</v>
      </c>
      <c r="K17" s="17">
        <v>0</v>
      </c>
      <c r="L17" s="18">
        <v>1746.6</v>
      </c>
      <c r="M17" s="18">
        <v>1746.6</v>
      </c>
      <c r="N17" s="18">
        <v>518.7</v>
      </c>
      <c r="O17" s="18">
        <v>518.7</v>
      </c>
      <c r="P17" s="17">
        <f t="shared" si="3"/>
        <v>0</v>
      </c>
      <c r="Q17" s="17">
        <f t="shared" si="4"/>
        <v>0</v>
      </c>
    </row>
    <row r="18" spans="1:17" ht="18" customHeight="1">
      <c r="A18" s="9">
        <v>11</v>
      </c>
      <c r="B18" s="27" t="s">
        <v>29</v>
      </c>
      <c r="C18" s="22">
        <v>0</v>
      </c>
      <c r="D18" s="22">
        <v>0</v>
      </c>
      <c r="E18" s="23">
        <f t="shared" si="0"/>
        <v>0</v>
      </c>
      <c r="F18" s="24">
        <f t="shared" si="1"/>
        <v>1485.8</v>
      </c>
      <c r="G18" s="24">
        <f t="shared" si="2"/>
        <v>1485.8</v>
      </c>
      <c r="H18" s="25">
        <v>1317</v>
      </c>
      <c r="I18" s="25">
        <v>1317</v>
      </c>
      <c r="J18" s="17">
        <v>0</v>
      </c>
      <c r="K18" s="17">
        <v>0</v>
      </c>
      <c r="L18" s="18">
        <v>168.8</v>
      </c>
      <c r="M18" s="18">
        <v>168.8</v>
      </c>
      <c r="N18" s="18">
        <v>168.8</v>
      </c>
      <c r="O18" s="18">
        <v>168.8</v>
      </c>
      <c r="P18" s="17">
        <f t="shared" si="3"/>
        <v>0</v>
      </c>
      <c r="Q18" s="17">
        <f t="shared" si="4"/>
        <v>0</v>
      </c>
    </row>
    <row r="19" spans="1:17" ht="18" customHeight="1">
      <c r="A19" s="9">
        <v>12</v>
      </c>
      <c r="B19" s="27" t="s">
        <v>30</v>
      </c>
      <c r="C19" s="22">
        <v>0</v>
      </c>
      <c r="D19" s="22">
        <v>0</v>
      </c>
      <c r="E19" s="23">
        <f t="shared" si="0"/>
        <v>0</v>
      </c>
      <c r="F19" s="24">
        <f t="shared" si="1"/>
        <v>1210</v>
      </c>
      <c r="G19" s="24">
        <f t="shared" si="2"/>
        <v>1210</v>
      </c>
      <c r="H19" s="17">
        <v>1210</v>
      </c>
      <c r="I19" s="17">
        <v>1210</v>
      </c>
      <c r="J19" s="17">
        <v>0</v>
      </c>
      <c r="K19" s="17">
        <v>0</v>
      </c>
      <c r="L19" s="18">
        <v>0</v>
      </c>
      <c r="M19" s="18">
        <v>0</v>
      </c>
      <c r="N19" s="18">
        <v>0</v>
      </c>
      <c r="O19" s="18">
        <v>0</v>
      </c>
      <c r="P19" s="17">
        <f t="shared" si="3"/>
        <v>0</v>
      </c>
      <c r="Q19" s="17">
        <f t="shared" si="4"/>
        <v>0</v>
      </c>
    </row>
    <row r="20" spans="1:17" ht="18" customHeight="1">
      <c r="A20" s="9">
        <v>13</v>
      </c>
      <c r="B20" s="27" t="s">
        <v>31</v>
      </c>
      <c r="C20" s="22">
        <v>0</v>
      </c>
      <c r="D20" s="22">
        <v>0</v>
      </c>
      <c r="E20" s="23">
        <f t="shared" si="0"/>
        <v>0</v>
      </c>
      <c r="F20" s="24">
        <f t="shared" si="1"/>
        <v>964.9</v>
      </c>
      <c r="G20" s="24">
        <f t="shared" si="2"/>
        <v>964.9</v>
      </c>
      <c r="H20" s="17">
        <v>964.9</v>
      </c>
      <c r="I20" s="17">
        <v>964.9</v>
      </c>
      <c r="J20" s="17">
        <v>0</v>
      </c>
      <c r="K20" s="17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3"/>
        <v>0</v>
      </c>
      <c r="Q20" s="17">
        <f t="shared" si="4"/>
        <v>0</v>
      </c>
    </row>
    <row r="21" spans="1:17" ht="18" customHeight="1">
      <c r="A21" s="9">
        <v>14</v>
      </c>
      <c r="B21" s="28" t="s">
        <v>32</v>
      </c>
      <c r="C21" s="22">
        <v>0</v>
      </c>
      <c r="D21" s="22">
        <v>0</v>
      </c>
      <c r="E21" s="23">
        <f t="shared" si="0"/>
        <v>0</v>
      </c>
      <c r="F21" s="24">
        <f t="shared" si="1"/>
        <v>1170.4</v>
      </c>
      <c r="G21" s="24">
        <f t="shared" si="2"/>
        <v>1170.4</v>
      </c>
      <c r="H21" s="17">
        <v>1170.4</v>
      </c>
      <c r="I21" s="17">
        <v>1170.4</v>
      </c>
      <c r="J21" s="17">
        <v>0</v>
      </c>
      <c r="K21" s="17">
        <v>0</v>
      </c>
      <c r="L21" s="18">
        <v>0</v>
      </c>
      <c r="M21" s="18">
        <v>0</v>
      </c>
      <c r="N21" s="18">
        <v>0</v>
      </c>
      <c r="O21" s="18">
        <v>0</v>
      </c>
      <c r="P21" s="17">
        <f t="shared" si="3"/>
        <v>0</v>
      </c>
      <c r="Q21" s="17">
        <f t="shared" si="4"/>
        <v>0</v>
      </c>
    </row>
    <row r="22" spans="1:17" ht="18" customHeight="1">
      <c r="A22" s="9">
        <v>15</v>
      </c>
      <c r="B22" s="28" t="s">
        <v>33</v>
      </c>
      <c r="C22" s="22">
        <v>0</v>
      </c>
      <c r="D22" s="22">
        <v>0</v>
      </c>
      <c r="E22" s="23">
        <f t="shared" si="0"/>
        <v>0</v>
      </c>
      <c r="F22" s="24">
        <f t="shared" si="1"/>
        <v>1697.3</v>
      </c>
      <c r="G22" s="24">
        <f t="shared" si="2"/>
        <v>1697.3</v>
      </c>
      <c r="H22" s="17">
        <v>1697.3</v>
      </c>
      <c r="I22" s="17">
        <v>1697.3</v>
      </c>
      <c r="J22" s="17">
        <v>0</v>
      </c>
      <c r="K22" s="17">
        <v>0</v>
      </c>
      <c r="L22" s="18">
        <v>0</v>
      </c>
      <c r="M22" s="18">
        <v>0</v>
      </c>
      <c r="N22" s="18">
        <v>0</v>
      </c>
      <c r="O22" s="18">
        <v>0</v>
      </c>
      <c r="P22" s="17">
        <f t="shared" si="3"/>
        <v>0</v>
      </c>
      <c r="Q22" s="17">
        <f t="shared" si="4"/>
        <v>0</v>
      </c>
    </row>
    <row r="23" spans="1:17" ht="18" customHeight="1">
      <c r="A23" s="9">
        <v>16</v>
      </c>
      <c r="B23" s="28" t="s">
        <v>34</v>
      </c>
      <c r="C23" s="22">
        <v>0</v>
      </c>
      <c r="D23" s="22">
        <v>0</v>
      </c>
      <c r="E23" s="23">
        <f t="shared" si="0"/>
        <v>0</v>
      </c>
      <c r="F23" s="24">
        <f t="shared" si="1"/>
        <v>29531</v>
      </c>
      <c r="G23" s="24">
        <f t="shared" si="2"/>
        <v>29531</v>
      </c>
      <c r="H23" s="25">
        <v>6532.2</v>
      </c>
      <c r="I23" s="25">
        <v>6532.2</v>
      </c>
      <c r="J23" s="17">
        <v>0</v>
      </c>
      <c r="K23" s="17">
        <v>0</v>
      </c>
      <c r="L23" s="18">
        <v>22998.8</v>
      </c>
      <c r="M23" s="18">
        <v>22998.8</v>
      </c>
      <c r="N23" s="18">
        <v>8365.8</v>
      </c>
      <c r="O23" s="18">
        <v>8365.8</v>
      </c>
      <c r="P23" s="17">
        <f t="shared" si="3"/>
        <v>0</v>
      </c>
      <c r="Q23" s="17">
        <f t="shared" si="4"/>
        <v>0</v>
      </c>
    </row>
    <row r="24" spans="1:17" ht="18" customHeight="1">
      <c r="A24" s="9">
        <v>17</v>
      </c>
      <c r="B24" s="28" t="s">
        <v>35</v>
      </c>
      <c r="C24" s="22">
        <v>0</v>
      </c>
      <c r="D24" s="22">
        <v>0</v>
      </c>
      <c r="E24" s="23">
        <f t="shared" si="0"/>
        <v>0</v>
      </c>
      <c r="F24" s="24">
        <f t="shared" si="1"/>
        <v>1060</v>
      </c>
      <c r="G24" s="24">
        <f t="shared" si="2"/>
        <v>1060</v>
      </c>
      <c r="H24" s="17">
        <v>1060</v>
      </c>
      <c r="I24" s="17">
        <v>1060</v>
      </c>
      <c r="J24" s="17">
        <v>0</v>
      </c>
      <c r="K24" s="17">
        <v>0</v>
      </c>
      <c r="L24" s="18">
        <v>0</v>
      </c>
      <c r="M24" s="18">
        <v>0</v>
      </c>
      <c r="N24" s="18">
        <v>0</v>
      </c>
      <c r="O24" s="18">
        <v>0</v>
      </c>
      <c r="P24" s="17">
        <f t="shared" si="3"/>
        <v>0</v>
      </c>
      <c r="Q24" s="17">
        <f t="shared" si="4"/>
        <v>0</v>
      </c>
    </row>
    <row r="25" spans="1:17" ht="18" customHeight="1">
      <c r="A25" s="9">
        <v>18</v>
      </c>
      <c r="B25" s="28" t="s">
        <v>36</v>
      </c>
      <c r="C25" s="22">
        <v>0</v>
      </c>
      <c r="D25" s="22">
        <v>0</v>
      </c>
      <c r="E25" s="23">
        <f t="shared" si="0"/>
        <v>0</v>
      </c>
      <c r="F25" s="24">
        <f t="shared" si="1"/>
        <v>822</v>
      </c>
      <c r="G25" s="24">
        <f t="shared" si="2"/>
        <v>822</v>
      </c>
      <c r="H25" s="17">
        <v>822</v>
      </c>
      <c r="I25" s="17">
        <v>822</v>
      </c>
      <c r="J25" s="17">
        <v>0</v>
      </c>
      <c r="K25" s="17">
        <v>0</v>
      </c>
      <c r="L25" s="18">
        <v>0</v>
      </c>
      <c r="M25" s="18">
        <v>0</v>
      </c>
      <c r="N25" s="18">
        <v>0</v>
      </c>
      <c r="O25" s="18">
        <v>0</v>
      </c>
      <c r="P25" s="17">
        <f t="shared" si="3"/>
        <v>0</v>
      </c>
      <c r="Q25" s="17">
        <f t="shared" si="4"/>
        <v>0</v>
      </c>
    </row>
    <row r="26" spans="1:17" ht="18" customHeight="1">
      <c r="A26" s="9">
        <v>19</v>
      </c>
      <c r="B26" s="28" t="s">
        <v>37</v>
      </c>
      <c r="C26" s="22">
        <v>0</v>
      </c>
      <c r="D26" s="22">
        <v>0</v>
      </c>
      <c r="E26" s="23">
        <f t="shared" si="0"/>
        <v>0</v>
      </c>
      <c r="F26" s="24">
        <f t="shared" si="1"/>
        <v>1604</v>
      </c>
      <c r="G26" s="24">
        <f t="shared" si="2"/>
        <v>1604</v>
      </c>
      <c r="H26" s="17">
        <v>1319.3</v>
      </c>
      <c r="I26" s="17">
        <v>1319.3</v>
      </c>
      <c r="J26" s="17">
        <v>0</v>
      </c>
      <c r="K26" s="17">
        <v>0</v>
      </c>
      <c r="L26" s="18">
        <v>284.7</v>
      </c>
      <c r="M26" s="18">
        <v>284.7</v>
      </c>
      <c r="N26" s="18">
        <v>284.7</v>
      </c>
      <c r="O26" s="18">
        <v>284.7</v>
      </c>
      <c r="P26" s="17">
        <f t="shared" si="3"/>
        <v>0</v>
      </c>
      <c r="Q26" s="17">
        <f t="shared" si="4"/>
        <v>0</v>
      </c>
    </row>
    <row r="27" spans="1:17" ht="18" customHeight="1">
      <c r="A27" s="9">
        <v>20</v>
      </c>
      <c r="B27" s="28" t="s">
        <v>38</v>
      </c>
      <c r="C27" s="22">
        <v>0</v>
      </c>
      <c r="D27" s="22">
        <v>0</v>
      </c>
      <c r="E27" s="23">
        <f t="shared" si="0"/>
        <v>0</v>
      </c>
      <c r="F27" s="24">
        <f t="shared" si="1"/>
        <v>1037</v>
      </c>
      <c r="G27" s="24">
        <f t="shared" si="2"/>
        <v>1037</v>
      </c>
      <c r="H27" s="17">
        <v>1037</v>
      </c>
      <c r="I27" s="17">
        <v>1037</v>
      </c>
      <c r="J27" s="17">
        <v>0</v>
      </c>
      <c r="K27" s="17">
        <v>0</v>
      </c>
      <c r="L27" s="18">
        <v>0</v>
      </c>
      <c r="M27" s="18">
        <v>0</v>
      </c>
      <c r="N27" s="18">
        <v>0</v>
      </c>
      <c r="O27" s="18">
        <v>0</v>
      </c>
      <c r="P27" s="17">
        <f t="shared" si="3"/>
        <v>0</v>
      </c>
      <c r="Q27" s="17">
        <f t="shared" si="4"/>
        <v>0</v>
      </c>
    </row>
    <row r="28" spans="1:17" ht="18" customHeight="1">
      <c r="A28" s="9">
        <v>21</v>
      </c>
      <c r="B28" s="28" t="s">
        <v>39</v>
      </c>
      <c r="C28" s="22">
        <v>0</v>
      </c>
      <c r="D28" s="22">
        <v>0</v>
      </c>
      <c r="E28" s="23">
        <f t="shared" si="0"/>
        <v>0</v>
      </c>
      <c r="F28" s="24">
        <f t="shared" si="1"/>
        <v>446.7</v>
      </c>
      <c r="G28" s="24">
        <f t="shared" si="2"/>
        <v>446.7</v>
      </c>
      <c r="H28" s="17">
        <v>446.7</v>
      </c>
      <c r="I28" s="17">
        <v>446.7</v>
      </c>
      <c r="J28" s="17">
        <v>0</v>
      </c>
      <c r="K28" s="17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3"/>
        <v>0</v>
      </c>
      <c r="Q28" s="17">
        <f t="shared" si="4"/>
        <v>0</v>
      </c>
    </row>
    <row r="29" spans="1:17" ht="18" customHeight="1">
      <c r="A29" s="9">
        <v>22</v>
      </c>
      <c r="B29" s="28" t="s">
        <v>40</v>
      </c>
      <c r="C29" s="22">
        <v>0</v>
      </c>
      <c r="D29" s="22">
        <v>0</v>
      </c>
      <c r="E29" s="23">
        <f t="shared" si="0"/>
        <v>0</v>
      </c>
      <c r="F29" s="24">
        <f t="shared" si="1"/>
        <v>920</v>
      </c>
      <c r="G29" s="24">
        <f t="shared" si="2"/>
        <v>920</v>
      </c>
      <c r="H29" s="17">
        <v>920</v>
      </c>
      <c r="I29" s="17">
        <v>920</v>
      </c>
      <c r="J29" s="17">
        <v>0</v>
      </c>
      <c r="K29" s="17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3"/>
        <v>0</v>
      </c>
      <c r="Q29" s="17">
        <f t="shared" si="4"/>
        <v>0</v>
      </c>
    </row>
    <row r="30" spans="1:17" ht="18" customHeight="1">
      <c r="A30" s="9">
        <v>23</v>
      </c>
      <c r="B30" s="28" t="s">
        <v>41</v>
      </c>
      <c r="C30" s="22">
        <v>0</v>
      </c>
      <c r="D30" s="22">
        <v>0</v>
      </c>
      <c r="E30" s="23">
        <f t="shared" si="0"/>
        <v>0</v>
      </c>
      <c r="F30" s="24">
        <f t="shared" si="1"/>
        <v>1991.1</v>
      </c>
      <c r="G30" s="24">
        <f t="shared" si="2"/>
        <v>1991.1</v>
      </c>
      <c r="H30" s="17">
        <v>891</v>
      </c>
      <c r="I30" s="17">
        <v>891</v>
      </c>
      <c r="J30" s="17">
        <v>0</v>
      </c>
      <c r="K30" s="17">
        <v>0</v>
      </c>
      <c r="L30" s="18">
        <v>1100.1</v>
      </c>
      <c r="M30" s="18">
        <v>1100.1</v>
      </c>
      <c r="N30" s="18">
        <v>90.6</v>
      </c>
      <c r="O30" s="18">
        <v>90.6</v>
      </c>
      <c r="P30" s="17">
        <f t="shared" si="3"/>
        <v>0</v>
      </c>
      <c r="Q30" s="17">
        <f t="shared" si="4"/>
        <v>0</v>
      </c>
    </row>
    <row r="31" spans="1:17" ht="18" customHeight="1">
      <c r="A31" s="9">
        <v>24</v>
      </c>
      <c r="B31" s="28" t="s">
        <v>42</v>
      </c>
      <c r="C31" s="22">
        <v>0</v>
      </c>
      <c r="D31" s="22">
        <v>0</v>
      </c>
      <c r="E31" s="23">
        <f t="shared" si="0"/>
        <v>0</v>
      </c>
      <c r="F31" s="24">
        <f t="shared" si="1"/>
        <v>1925.8000000000002</v>
      </c>
      <c r="G31" s="24">
        <f t="shared" si="2"/>
        <v>1925.8000000000002</v>
      </c>
      <c r="H31" s="17">
        <v>1463.2</v>
      </c>
      <c r="I31" s="17">
        <v>1463.2</v>
      </c>
      <c r="J31" s="17">
        <v>0</v>
      </c>
      <c r="K31" s="17">
        <v>0</v>
      </c>
      <c r="L31" s="18">
        <v>462.6</v>
      </c>
      <c r="M31" s="18">
        <v>462.6</v>
      </c>
      <c r="N31" s="18">
        <v>462.6</v>
      </c>
      <c r="O31" s="18">
        <v>462.6</v>
      </c>
      <c r="P31" s="17">
        <f t="shared" si="3"/>
        <v>0</v>
      </c>
      <c r="Q31" s="17">
        <f t="shared" si="4"/>
        <v>0</v>
      </c>
    </row>
    <row r="32" spans="1:17" ht="18" customHeight="1">
      <c r="A32" s="9">
        <v>25</v>
      </c>
      <c r="B32" s="28" t="s">
        <v>43</v>
      </c>
      <c r="C32" s="22">
        <v>0</v>
      </c>
      <c r="D32" s="22">
        <v>0</v>
      </c>
      <c r="E32" s="23">
        <f t="shared" si="0"/>
        <v>0</v>
      </c>
      <c r="F32" s="24">
        <f t="shared" si="1"/>
        <v>335</v>
      </c>
      <c r="G32" s="24">
        <f t="shared" si="2"/>
        <v>335</v>
      </c>
      <c r="H32" s="17">
        <v>335</v>
      </c>
      <c r="I32" s="17">
        <v>335</v>
      </c>
      <c r="J32" s="17">
        <v>0</v>
      </c>
      <c r="K32" s="17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3"/>
        <v>0</v>
      </c>
      <c r="Q32" s="17">
        <f t="shared" si="4"/>
        <v>0</v>
      </c>
    </row>
    <row r="33" spans="1:17" ht="18" customHeight="1">
      <c r="A33" s="9">
        <v>26</v>
      </c>
      <c r="B33" s="28" t="s">
        <v>44</v>
      </c>
      <c r="C33" s="22">
        <v>0</v>
      </c>
      <c r="D33" s="22">
        <v>0</v>
      </c>
      <c r="E33" s="23">
        <f t="shared" si="0"/>
        <v>0</v>
      </c>
      <c r="F33" s="24">
        <f t="shared" si="1"/>
        <v>1885.2</v>
      </c>
      <c r="G33" s="24">
        <f t="shared" si="2"/>
        <v>1885.2</v>
      </c>
      <c r="H33" s="17">
        <v>1476.2</v>
      </c>
      <c r="I33" s="17">
        <v>1476.2</v>
      </c>
      <c r="J33" s="17">
        <v>0</v>
      </c>
      <c r="K33" s="17">
        <v>0</v>
      </c>
      <c r="L33" s="18">
        <v>409</v>
      </c>
      <c r="M33" s="18">
        <v>409</v>
      </c>
      <c r="N33" s="18">
        <v>80.8</v>
      </c>
      <c r="O33" s="18">
        <v>80.8</v>
      </c>
      <c r="P33" s="17">
        <f t="shared" si="3"/>
        <v>0</v>
      </c>
      <c r="Q33" s="17">
        <f t="shared" si="4"/>
        <v>0</v>
      </c>
    </row>
    <row r="34" spans="1:17" ht="18" customHeight="1">
      <c r="A34" s="9">
        <v>27</v>
      </c>
      <c r="B34" s="28" t="s">
        <v>45</v>
      </c>
      <c r="C34" s="22">
        <v>0</v>
      </c>
      <c r="D34" s="22">
        <v>0</v>
      </c>
      <c r="E34" s="23">
        <f t="shared" si="0"/>
        <v>0</v>
      </c>
      <c r="F34" s="24">
        <f t="shared" si="1"/>
        <v>1609.2</v>
      </c>
      <c r="G34" s="24">
        <f t="shared" si="2"/>
        <v>1609.2</v>
      </c>
      <c r="H34" s="17">
        <v>1129.5</v>
      </c>
      <c r="I34" s="17">
        <v>1129.5</v>
      </c>
      <c r="J34" s="17">
        <v>0</v>
      </c>
      <c r="K34" s="17">
        <v>0</v>
      </c>
      <c r="L34" s="18">
        <v>479.7</v>
      </c>
      <c r="M34" s="18">
        <v>479.7</v>
      </c>
      <c r="N34" s="18">
        <v>0</v>
      </c>
      <c r="O34" s="18">
        <v>0</v>
      </c>
      <c r="P34" s="17">
        <f t="shared" si="3"/>
        <v>0</v>
      </c>
      <c r="Q34" s="17">
        <f t="shared" si="4"/>
        <v>0</v>
      </c>
    </row>
    <row r="35" spans="1:17" ht="18" customHeight="1">
      <c r="A35" s="9">
        <v>28</v>
      </c>
      <c r="B35" s="28" t="s">
        <v>46</v>
      </c>
      <c r="C35" s="22">
        <v>0</v>
      </c>
      <c r="D35" s="22">
        <v>0</v>
      </c>
      <c r="E35" s="23">
        <f t="shared" si="0"/>
        <v>0</v>
      </c>
      <c r="F35" s="24">
        <f t="shared" si="1"/>
        <v>862.4</v>
      </c>
      <c r="G35" s="24">
        <f t="shared" si="2"/>
        <v>862.4</v>
      </c>
      <c r="H35" s="17">
        <v>862.4</v>
      </c>
      <c r="I35" s="17">
        <v>862.4</v>
      </c>
      <c r="J35" s="17">
        <v>0</v>
      </c>
      <c r="K35" s="17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3"/>
        <v>0</v>
      </c>
      <c r="Q35" s="17">
        <f t="shared" si="4"/>
        <v>0</v>
      </c>
    </row>
    <row r="36" spans="1:17" ht="18" customHeight="1">
      <c r="A36" s="9">
        <v>29</v>
      </c>
      <c r="B36" s="28" t="s">
        <v>47</v>
      </c>
      <c r="C36" s="22">
        <v>0</v>
      </c>
      <c r="D36" s="22">
        <v>0</v>
      </c>
      <c r="E36" s="23">
        <f t="shared" si="0"/>
        <v>0</v>
      </c>
      <c r="F36" s="24">
        <f t="shared" si="1"/>
        <v>1339.4</v>
      </c>
      <c r="G36" s="24">
        <f t="shared" si="2"/>
        <v>1339.4</v>
      </c>
      <c r="H36" s="17">
        <v>1207.2</v>
      </c>
      <c r="I36" s="17">
        <v>1207.2</v>
      </c>
      <c r="J36" s="17">
        <v>0</v>
      </c>
      <c r="K36" s="17">
        <v>0</v>
      </c>
      <c r="L36" s="18">
        <v>132.2</v>
      </c>
      <c r="M36" s="18">
        <v>132.2</v>
      </c>
      <c r="N36" s="18">
        <v>132.2</v>
      </c>
      <c r="O36" s="18">
        <v>132.2</v>
      </c>
      <c r="P36" s="17">
        <f t="shared" si="3"/>
        <v>0</v>
      </c>
      <c r="Q36" s="17">
        <f t="shared" si="4"/>
        <v>0</v>
      </c>
    </row>
    <row r="37" spans="1:17" ht="18" customHeight="1">
      <c r="A37" s="9">
        <v>30</v>
      </c>
      <c r="B37" s="28" t="s">
        <v>48</v>
      </c>
      <c r="C37" s="22">
        <v>0</v>
      </c>
      <c r="D37" s="22">
        <v>0</v>
      </c>
      <c r="E37" s="23">
        <f t="shared" si="0"/>
        <v>0</v>
      </c>
      <c r="F37" s="24">
        <f t="shared" si="1"/>
        <v>4479</v>
      </c>
      <c r="G37" s="24">
        <f t="shared" si="2"/>
        <v>4479</v>
      </c>
      <c r="H37" s="17">
        <v>2136.2</v>
      </c>
      <c r="I37" s="17">
        <v>2136.2</v>
      </c>
      <c r="J37" s="17">
        <v>0</v>
      </c>
      <c r="K37" s="17">
        <v>0</v>
      </c>
      <c r="L37" s="26">
        <v>2342.8</v>
      </c>
      <c r="M37" s="26">
        <v>2342.8</v>
      </c>
      <c r="N37" s="18">
        <v>1252.8</v>
      </c>
      <c r="O37" s="18">
        <v>1252.8</v>
      </c>
      <c r="P37" s="17">
        <f t="shared" si="3"/>
        <v>0</v>
      </c>
      <c r="Q37" s="17">
        <f t="shared" si="4"/>
        <v>0</v>
      </c>
    </row>
    <row r="38" spans="1:17" ht="18" customHeight="1">
      <c r="A38" s="9">
        <v>31</v>
      </c>
      <c r="B38" s="28" t="s">
        <v>49</v>
      </c>
      <c r="C38" s="22">
        <v>0</v>
      </c>
      <c r="D38" s="22">
        <v>0</v>
      </c>
      <c r="E38" s="23">
        <f t="shared" si="0"/>
        <v>0</v>
      </c>
      <c r="F38" s="24">
        <f t="shared" si="1"/>
        <v>1134.8</v>
      </c>
      <c r="G38" s="24">
        <f t="shared" si="2"/>
        <v>1134.8</v>
      </c>
      <c r="H38" s="17">
        <v>1134.8</v>
      </c>
      <c r="I38" s="17">
        <v>1134.8</v>
      </c>
      <c r="J38" s="17">
        <v>0</v>
      </c>
      <c r="K38" s="17">
        <v>0</v>
      </c>
      <c r="L38" s="18">
        <v>0</v>
      </c>
      <c r="M38" s="18">
        <v>0</v>
      </c>
      <c r="N38" s="18">
        <v>0</v>
      </c>
      <c r="O38" s="18">
        <v>0</v>
      </c>
      <c r="P38" s="17">
        <f t="shared" si="3"/>
        <v>0</v>
      </c>
      <c r="Q38" s="17">
        <f t="shared" si="4"/>
        <v>0</v>
      </c>
    </row>
    <row r="39" spans="1:17" ht="18" customHeight="1">
      <c r="A39" s="9">
        <v>32</v>
      </c>
      <c r="B39" s="28" t="s">
        <v>50</v>
      </c>
      <c r="C39" s="22">
        <v>0</v>
      </c>
      <c r="D39" s="22">
        <v>0</v>
      </c>
      <c r="E39" s="23">
        <f t="shared" si="0"/>
        <v>0</v>
      </c>
      <c r="F39" s="24">
        <f t="shared" si="1"/>
        <v>899.2</v>
      </c>
      <c r="G39" s="24">
        <f t="shared" si="2"/>
        <v>899.2</v>
      </c>
      <c r="H39" s="17">
        <v>899.2</v>
      </c>
      <c r="I39" s="17">
        <v>899.2</v>
      </c>
      <c r="J39" s="17">
        <v>0</v>
      </c>
      <c r="K39" s="17">
        <v>0</v>
      </c>
      <c r="L39" s="18">
        <v>0</v>
      </c>
      <c r="M39" s="18">
        <v>0</v>
      </c>
      <c r="N39" s="18">
        <v>0</v>
      </c>
      <c r="O39" s="18">
        <v>0</v>
      </c>
      <c r="P39" s="17">
        <f t="shared" si="3"/>
        <v>0</v>
      </c>
      <c r="Q39" s="17">
        <f t="shared" si="4"/>
        <v>0</v>
      </c>
    </row>
    <row r="40" spans="1:17" ht="18" customHeight="1">
      <c r="A40" s="9">
        <v>33</v>
      </c>
      <c r="B40" s="29" t="s">
        <v>51</v>
      </c>
      <c r="C40" s="22">
        <v>0</v>
      </c>
      <c r="D40" s="22">
        <v>0</v>
      </c>
      <c r="E40" s="23">
        <f t="shared" si="0"/>
        <v>0</v>
      </c>
      <c r="F40" s="24">
        <f t="shared" si="1"/>
        <v>1243</v>
      </c>
      <c r="G40" s="24">
        <f t="shared" si="2"/>
        <v>1243</v>
      </c>
      <c r="H40" s="17">
        <v>1243</v>
      </c>
      <c r="I40" s="17">
        <v>1243</v>
      </c>
      <c r="J40" s="17">
        <v>0</v>
      </c>
      <c r="K40" s="17">
        <v>0</v>
      </c>
      <c r="L40" s="18">
        <v>0</v>
      </c>
      <c r="M40" s="18">
        <v>0</v>
      </c>
      <c r="N40" s="18">
        <v>0</v>
      </c>
      <c r="O40" s="18">
        <v>0</v>
      </c>
      <c r="P40" s="17">
        <f t="shared" si="3"/>
        <v>0</v>
      </c>
      <c r="Q40" s="17">
        <f t="shared" si="4"/>
        <v>0</v>
      </c>
    </row>
    <row r="41" spans="1:17" ht="18" customHeight="1">
      <c r="A41" s="9">
        <v>34</v>
      </c>
      <c r="B41" s="28" t="s">
        <v>52</v>
      </c>
      <c r="C41" s="22">
        <v>0</v>
      </c>
      <c r="D41" s="22">
        <v>0</v>
      </c>
      <c r="E41" s="23">
        <f t="shared" si="0"/>
        <v>0</v>
      </c>
      <c r="F41" s="24">
        <f t="shared" si="1"/>
        <v>614.1</v>
      </c>
      <c r="G41" s="24">
        <f t="shared" si="2"/>
        <v>614.1</v>
      </c>
      <c r="H41" s="17">
        <v>614.1</v>
      </c>
      <c r="I41" s="17">
        <v>614.1</v>
      </c>
      <c r="J41" s="17">
        <v>0</v>
      </c>
      <c r="K41" s="17">
        <v>0</v>
      </c>
      <c r="L41" s="18">
        <v>0</v>
      </c>
      <c r="M41" s="18">
        <v>0</v>
      </c>
      <c r="N41" s="18">
        <v>0</v>
      </c>
      <c r="O41" s="18">
        <v>0</v>
      </c>
      <c r="P41" s="17">
        <f t="shared" si="3"/>
        <v>0</v>
      </c>
      <c r="Q41" s="17">
        <f t="shared" si="4"/>
        <v>0</v>
      </c>
    </row>
    <row r="42" spans="1:17" ht="18" customHeight="1">
      <c r="A42" s="9">
        <v>35</v>
      </c>
      <c r="B42" s="28" t="s">
        <v>53</v>
      </c>
      <c r="C42" s="22">
        <v>0</v>
      </c>
      <c r="D42" s="22">
        <v>0</v>
      </c>
      <c r="E42" s="23">
        <f t="shared" si="0"/>
        <v>0</v>
      </c>
      <c r="F42" s="24">
        <f t="shared" si="1"/>
        <v>535.4</v>
      </c>
      <c r="G42" s="24">
        <f t="shared" si="2"/>
        <v>535.4</v>
      </c>
      <c r="H42" s="17">
        <v>535.4</v>
      </c>
      <c r="I42" s="17">
        <v>535.4</v>
      </c>
      <c r="J42" s="17">
        <v>0</v>
      </c>
      <c r="K42" s="17">
        <v>0</v>
      </c>
      <c r="L42" s="18">
        <v>0</v>
      </c>
      <c r="M42" s="18">
        <v>0</v>
      </c>
      <c r="N42" s="18">
        <v>0</v>
      </c>
      <c r="O42" s="18">
        <v>0</v>
      </c>
      <c r="P42" s="17">
        <f t="shared" si="3"/>
        <v>0</v>
      </c>
      <c r="Q42" s="17">
        <f t="shared" si="4"/>
        <v>0</v>
      </c>
    </row>
    <row r="43" spans="1:17" ht="18" customHeight="1">
      <c r="A43" s="9">
        <v>36</v>
      </c>
      <c r="B43" s="29" t="s">
        <v>54</v>
      </c>
      <c r="C43" s="22">
        <v>0</v>
      </c>
      <c r="D43" s="22">
        <v>0</v>
      </c>
      <c r="E43" s="23">
        <f t="shared" si="0"/>
        <v>0</v>
      </c>
      <c r="F43" s="24">
        <f t="shared" si="1"/>
        <v>2233.2</v>
      </c>
      <c r="G43" s="24">
        <f t="shared" si="2"/>
        <v>2233.2</v>
      </c>
      <c r="H43" s="17">
        <v>1360.8</v>
      </c>
      <c r="I43" s="17">
        <v>1360.8</v>
      </c>
      <c r="J43" s="17">
        <v>0</v>
      </c>
      <c r="K43" s="17">
        <v>0</v>
      </c>
      <c r="L43" s="18">
        <v>872.4</v>
      </c>
      <c r="M43" s="18">
        <v>872.4</v>
      </c>
      <c r="N43" s="18">
        <v>112.5</v>
      </c>
      <c r="O43" s="18">
        <v>112.5</v>
      </c>
      <c r="P43" s="17">
        <f t="shared" si="3"/>
        <v>0</v>
      </c>
      <c r="Q43" s="17">
        <f t="shared" si="4"/>
        <v>0</v>
      </c>
    </row>
    <row r="44" spans="1:17" ht="18" customHeight="1">
      <c r="A44" s="9">
        <v>37</v>
      </c>
      <c r="B44" s="27" t="s">
        <v>55</v>
      </c>
      <c r="C44" s="22">
        <v>0</v>
      </c>
      <c r="D44" s="22">
        <v>0</v>
      </c>
      <c r="E44" s="23">
        <f t="shared" si="0"/>
        <v>0</v>
      </c>
      <c r="F44" s="24">
        <f t="shared" si="1"/>
        <v>2652.7</v>
      </c>
      <c r="G44" s="24">
        <f t="shared" si="2"/>
        <v>2652.7</v>
      </c>
      <c r="H44" s="17">
        <v>1440</v>
      </c>
      <c r="I44" s="17">
        <v>1440</v>
      </c>
      <c r="J44" s="17">
        <v>0</v>
      </c>
      <c r="K44" s="17">
        <v>0</v>
      </c>
      <c r="L44" s="18">
        <v>1212.7</v>
      </c>
      <c r="M44" s="18">
        <v>1212.7</v>
      </c>
      <c r="N44" s="18">
        <v>712.7</v>
      </c>
      <c r="O44" s="18">
        <v>712.7</v>
      </c>
      <c r="P44" s="17">
        <f t="shared" si="3"/>
        <v>0</v>
      </c>
      <c r="Q44" s="17">
        <f t="shared" si="4"/>
        <v>0</v>
      </c>
    </row>
    <row r="45" spans="1:17" ht="18" customHeight="1">
      <c r="A45" s="9">
        <v>38</v>
      </c>
      <c r="B45" s="27" t="s">
        <v>56</v>
      </c>
      <c r="C45" s="22">
        <v>0</v>
      </c>
      <c r="D45" s="22">
        <v>0</v>
      </c>
      <c r="E45" s="23">
        <f t="shared" si="0"/>
        <v>0</v>
      </c>
      <c r="F45" s="24">
        <f t="shared" si="1"/>
        <v>18181</v>
      </c>
      <c r="G45" s="24">
        <f t="shared" si="2"/>
        <v>18181</v>
      </c>
      <c r="H45" s="17">
        <v>11929</v>
      </c>
      <c r="I45" s="17">
        <v>11929</v>
      </c>
      <c r="J45" s="17">
        <v>6194.5</v>
      </c>
      <c r="K45" s="17">
        <v>6194.5</v>
      </c>
      <c r="L45" s="18">
        <v>57.5</v>
      </c>
      <c r="M45" s="18">
        <v>57.5</v>
      </c>
      <c r="N45" s="18">
        <v>57.5</v>
      </c>
      <c r="O45" s="18">
        <v>57.5</v>
      </c>
      <c r="P45" s="17">
        <f t="shared" si="3"/>
        <v>0</v>
      </c>
      <c r="Q45" s="17">
        <f t="shared" si="4"/>
        <v>0</v>
      </c>
    </row>
    <row r="46" spans="1:17" ht="18" customHeight="1">
      <c r="A46" s="9">
        <v>39</v>
      </c>
      <c r="B46" s="27" t="s">
        <v>57</v>
      </c>
      <c r="C46" s="22">
        <v>0</v>
      </c>
      <c r="D46" s="22">
        <v>0</v>
      </c>
      <c r="E46" s="23">
        <f t="shared" si="0"/>
        <v>0</v>
      </c>
      <c r="F46" s="24">
        <f t="shared" si="1"/>
        <v>2656</v>
      </c>
      <c r="G46" s="24">
        <f t="shared" si="2"/>
        <v>2656</v>
      </c>
      <c r="H46" s="25">
        <v>2656</v>
      </c>
      <c r="I46" s="25">
        <v>2656</v>
      </c>
      <c r="J46" s="17">
        <v>0</v>
      </c>
      <c r="K46" s="17">
        <v>0</v>
      </c>
      <c r="L46" s="18">
        <v>0</v>
      </c>
      <c r="M46" s="18">
        <v>0</v>
      </c>
      <c r="N46" s="18">
        <v>0</v>
      </c>
      <c r="O46" s="18">
        <v>0</v>
      </c>
      <c r="P46" s="17">
        <f t="shared" si="3"/>
        <v>0</v>
      </c>
      <c r="Q46" s="17">
        <f t="shared" si="4"/>
        <v>0</v>
      </c>
    </row>
    <row r="47" spans="1:17" ht="18" customHeight="1">
      <c r="A47" s="9">
        <v>40</v>
      </c>
      <c r="B47" s="27" t="s">
        <v>58</v>
      </c>
      <c r="C47" s="22">
        <v>0</v>
      </c>
      <c r="D47" s="22">
        <v>0</v>
      </c>
      <c r="E47" s="23">
        <f t="shared" si="0"/>
        <v>0</v>
      </c>
      <c r="F47" s="24">
        <f t="shared" si="1"/>
        <v>7261.9</v>
      </c>
      <c r="G47" s="24">
        <f t="shared" si="2"/>
        <v>7261.9</v>
      </c>
      <c r="H47" s="17">
        <v>5319.8</v>
      </c>
      <c r="I47" s="17">
        <v>5319.8</v>
      </c>
      <c r="J47" s="17">
        <v>0</v>
      </c>
      <c r="K47" s="17">
        <v>0</v>
      </c>
      <c r="L47" s="18">
        <v>1942.1</v>
      </c>
      <c r="M47" s="18">
        <v>1942.1</v>
      </c>
      <c r="N47" s="18">
        <v>954.5</v>
      </c>
      <c r="O47" s="18">
        <v>954.5</v>
      </c>
      <c r="P47" s="17">
        <f t="shared" si="3"/>
        <v>0</v>
      </c>
      <c r="Q47" s="17">
        <f t="shared" si="4"/>
        <v>0</v>
      </c>
    </row>
    <row r="48" spans="1:17" ht="18" customHeight="1">
      <c r="A48" s="9">
        <v>41</v>
      </c>
      <c r="B48" s="30" t="s">
        <v>59</v>
      </c>
      <c r="C48" s="22">
        <v>0</v>
      </c>
      <c r="D48" s="22">
        <v>0</v>
      </c>
      <c r="E48" s="23">
        <f t="shared" si="0"/>
        <v>0</v>
      </c>
      <c r="F48" s="24">
        <f t="shared" si="1"/>
        <v>6394.7</v>
      </c>
      <c r="G48" s="24">
        <f t="shared" si="2"/>
        <v>6394.7</v>
      </c>
      <c r="H48" s="25">
        <v>4935.7</v>
      </c>
      <c r="I48" s="25">
        <v>4935.7</v>
      </c>
      <c r="J48" s="17">
        <v>0</v>
      </c>
      <c r="K48" s="17">
        <v>0</v>
      </c>
      <c r="L48" s="18">
        <v>1459</v>
      </c>
      <c r="M48" s="18">
        <v>1459</v>
      </c>
      <c r="N48" s="18">
        <v>348</v>
      </c>
      <c r="O48" s="18">
        <v>348</v>
      </c>
      <c r="P48" s="17">
        <f t="shared" si="3"/>
        <v>0</v>
      </c>
      <c r="Q48" s="17">
        <f t="shared" si="4"/>
        <v>0</v>
      </c>
    </row>
    <row r="49" spans="1:17" ht="18" customHeight="1">
      <c r="A49" s="9">
        <v>42</v>
      </c>
      <c r="B49" s="30" t="s">
        <v>60</v>
      </c>
      <c r="C49" s="22">
        <v>0</v>
      </c>
      <c r="D49" s="22">
        <v>0</v>
      </c>
      <c r="E49" s="23">
        <f t="shared" si="0"/>
        <v>0</v>
      </c>
      <c r="F49" s="24">
        <f t="shared" si="1"/>
        <v>4821</v>
      </c>
      <c r="G49" s="24">
        <f t="shared" si="2"/>
        <v>4821</v>
      </c>
      <c r="H49" s="17">
        <v>4821</v>
      </c>
      <c r="I49" s="17">
        <v>4821</v>
      </c>
      <c r="J49" s="17">
        <v>0</v>
      </c>
      <c r="K49" s="17">
        <v>0</v>
      </c>
      <c r="L49" s="18">
        <v>0</v>
      </c>
      <c r="M49" s="18">
        <v>0</v>
      </c>
      <c r="N49" s="18">
        <v>0</v>
      </c>
      <c r="O49" s="18">
        <v>0</v>
      </c>
      <c r="P49" s="17">
        <f t="shared" si="3"/>
        <v>0</v>
      </c>
      <c r="Q49" s="17">
        <f t="shared" si="4"/>
        <v>0</v>
      </c>
    </row>
    <row r="50" spans="1:17" ht="18" customHeight="1">
      <c r="A50" s="1"/>
      <c r="B50" s="20" t="s">
        <v>5</v>
      </c>
      <c r="C50" s="19">
        <f>SUM(C8:C49)</f>
        <v>0</v>
      </c>
      <c r="D50" s="19">
        <f>SUM(D8:D49)</f>
        <v>0</v>
      </c>
      <c r="E50" s="19">
        <f aca="true" t="shared" si="5" ref="E50:Q50">SUM(E8:E49)</f>
        <v>0</v>
      </c>
      <c r="F50" s="19">
        <f t="shared" si="5"/>
        <v>312752.9000000001</v>
      </c>
      <c r="G50" s="19">
        <f t="shared" si="5"/>
        <v>312752.9000000001</v>
      </c>
      <c r="H50" s="19">
        <f t="shared" si="5"/>
        <v>122024.39999999998</v>
      </c>
      <c r="I50" s="19">
        <f t="shared" si="5"/>
        <v>122024.39999999998</v>
      </c>
      <c r="J50" s="19">
        <f t="shared" si="5"/>
        <v>36338.6</v>
      </c>
      <c r="K50" s="19">
        <f t="shared" si="5"/>
        <v>36338.6</v>
      </c>
      <c r="L50" s="19">
        <f t="shared" si="5"/>
        <v>154389.90000000005</v>
      </c>
      <c r="M50" s="19">
        <f t="shared" si="5"/>
        <v>154389.90000000005</v>
      </c>
      <c r="N50" s="19">
        <f t="shared" si="5"/>
        <v>54901.09999999999</v>
      </c>
      <c r="O50" s="19">
        <f t="shared" si="5"/>
        <v>54901.09999999999</v>
      </c>
      <c r="P50" s="19">
        <f t="shared" si="5"/>
        <v>0</v>
      </c>
      <c r="Q50" s="19">
        <f t="shared" si="5"/>
        <v>0</v>
      </c>
    </row>
    <row r="52" spans="3:17" ht="1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4" spans="3:17" ht="1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mergeCells count="17">
    <mergeCell ref="P4:P6"/>
    <mergeCell ref="A3:E3"/>
    <mergeCell ref="A4:A6"/>
    <mergeCell ref="B4:B6"/>
    <mergeCell ref="C4:C6"/>
    <mergeCell ref="L4:O4"/>
    <mergeCell ref="D4:D6"/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</mergeCells>
  <printOptions/>
  <pageMargins left="0.2" right="0.2" top="0.23" bottom="0.21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28.421875" style="0" customWidth="1"/>
  </cols>
  <sheetData>
    <row r="1" spans="1:2" ht="12.75">
      <c r="A1" s="56" t="s">
        <v>0</v>
      </c>
      <c r="B1" s="56" t="s">
        <v>1</v>
      </c>
    </row>
    <row r="2" spans="1:2" ht="12.75">
      <c r="A2" s="56"/>
      <c r="B2" s="56"/>
    </row>
    <row r="3" spans="1:2" ht="12.75">
      <c r="A3" s="56"/>
      <c r="B3" s="56"/>
    </row>
    <row r="4" spans="1:2" ht="13.5">
      <c r="A4" s="6"/>
      <c r="B4" s="15">
        <v>1</v>
      </c>
    </row>
    <row r="5" spans="1:4" ht="24.75" customHeight="1">
      <c r="A5" s="9">
        <v>2</v>
      </c>
      <c r="B5" s="16" t="s">
        <v>26</v>
      </c>
      <c r="D5" s="16" t="s">
        <v>26</v>
      </c>
    </row>
  </sheetData>
  <sheetProtection/>
  <mergeCells count="2">
    <mergeCell ref="A1:A3"/>
    <mergeCell ref="B1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2019-02-07T06:20:09Z</dcterms:modified>
  <cp:category/>
  <cp:version/>
  <cp:contentType/>
  <cp:contentStatus/>
</cp:coreProperties>
</file>