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43" i="1"/>
  <c r="I241"/>
  <c r="I240"/>
  <c r="AI251"/>
  <c r="AH251"/>
  <c r="AF251"/>
  <c r="AE251"/>
  <c r="AC251"/>
  <c r="AB251"/>
  <c r="Z251"/>
  <c r="Y251"/>
  <c r="T251"/>
  <c r="S251"/>
  <c r="Q251"/>
  <c r="P251"/>
  <c r="N251"/>
  <c r="M251"/>
  <c r="K251"/>
  <c r="J251"/>
  <c r="H251"/>
  <c r="G251"/>
  <c r="C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50"/>
  <c r="V250"/>
  <c r="W249"/>
  <c r="V249"/>
  <c r="W248"/>
  <c r="V248"/>
  <c r="W247"/>
  <c r="V247"/>
  <c r="W246"/>
  <c r="V246"/>
  <c r="W245"/>
  <c r="V245"/>
  <c r="W244"/>
  <c r="V244"/>
  <c r="W243"/>
  <c r="V243"/>
  <c r="W242"/>
  <c r="V242"/>
  <c r="W241"/>
  <c r="V241"/>
  <c r="W240"/>
  <c r="V240"/>
  <c r="W239"/>
  <c r="V239"/>
  <c r="W238"/>
  <c r="V238"/>
  <c r="W237"/>
  <c r="V237"/>
  <c r="W236"/>
  <c r="V236"/>
  <c r="W235"/>
  <c r="V235"/>
  <c r="W234"/>
  <c r="V234"/>
  <c r="W233"/>
  <c r="V233"/>
  <c r="W232"/>
  <c r="V232"/>
  <c r="W231"/>
  <c r="V231"/>
  <c r="W230"/>
  <c r="V230"/>
  <c r="W229"/>
  <c r="V229"/>
  <c r="W228"/>
  <c r="V228"/>
  <c r="W227"/>
  <c r="V227"/>
  <c r="W226"/>
  <c r="V226"/>
  <c r="W225"/>
  <c r="V225"/>
  <c r="W224"/>
  <c r="V224"/>
  <c r="W223"/>
  <c r="V223"/>
  <c r="W222"/>
  <c r="V222"/>
  <c r="W221"/>
  <c r="V221"/>
  <c r="W220"/>
  <c r="V220"/>
  <c r="W219"/>
  <c r="V219"/>
  <c r="W218"/>
  <c r="V218"/>
  <c r="W217"/>
  <c r="V217"/>
  <c r="W216"/>
  <c r="V216"/>
  <c r="W215"/>
  <c r="V215"/>
  <c r="W214"/>
  <c r="V214"/>
  <c r="W213"/>
  <c r="V213"/>
  <c r="W212"/>
  <c r="V212"/>
  <c r="W211"/>
  <c r="V211"/>
  <c r="W210"/>
  <c r="V210"/>
  <c r="W209"/>
  <c r="V209"/>
  <c r="W208"/>
  <c r="V208"/>
  <c r="W207"/>
  <c r="V207"/>
  <c r="W206"/>
  <c r="V206"/>
  <c r="W205"/>
  <c r="V205"/>
  <c r="W204"/>
  <c r="V204"/>
  <c r="W203"/>
  <c r="V203"/>
  <c r="W202"/>
  <c r="V202"/>
  <c r="W201"/>
  <c r="V201"/>
  <c r="W200"/>
  <c r="V200"/>
  <c r="W199"/>
  <c r="V199"/>
  <c r="W198"/>
  <c r="V198"/>
  <c r="W197"/>
  <c r="V197"/>
  <c r="W196"/>
  <c r="V196"/>
  <c r="W195"/>
  <c r="V195"/>
  <c r="W194"/>
  <c r="V194"/>
  <c r="W193"/>
  <c r="V193"/>
  <c r="W192"/>
  <c r="V192"/>
  <c r="W191"/>
  <c r="V191"/>
  <c r="W190"/>
  <c r="V190"/>
  <c r="W189"/>
  <c r="V189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50"/>
  <c r="I24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23" l="1"/>
  <c r="X24"/>
  <c r="X25"/>
  <c r="X26"/>
  <c r="X27"/>
  <c r="X28"/>
  <c r="F245"/>
  <c r="F246"/>
  <c r="F247"/>
  <c r="F248"/>
  <c r="F249"/>
  <c r="F250"/>
  <c r="F27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F24"/>
  <c r="F25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9"/>
  <c r="X250"/>
  <c r="F21"/>
  <c r="E251"/>
  <c r="F23"/>
  <c r="X59"/>
  <c r="X247"/>
  <c r="X248"/>
  <c r="F26"/>
  <c r="D25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X22"/>
  <c r="F22"/>
  <c r="F28"/>
  <c r="AJ21"/>
  <c r="AJ251" s="1"/>
  <c r="AG21"/>
  <c r="AG251" s="1"/>
  <c r="AD21"/>
  <c r="AD251" s="1"/>
  <c r="AA21"/>
  <c r="AA251" s="1"/>
  <c r="W21"/>
  <c r="W251" s="1"/>
  <c r="V21"/>
  <c r="U21"/>
  <c r="U251" s="1"/>
  <c r="R21"/>
  <c r="R251" s="1"/>
  <c r="O21"/>
  <c r="O251" s="1"/>
  <c r="L21"/>
  <c r="L251" s="1"/>
  <c r="I21"/>
  <c r="I251" s="1"/>
  <c r="X21" l="1"/>
  <c r="X251" s="1"/>
  <c r="V251"/>
  <c r="F251"/>
</calcChain>
</file>

<file path=xl/sharedStrings.xml><?xml version="1.0" encoding="utf-8"?>
<sst xmlns="http://schemas.openxmlformats.org/spreadsheetml/2006/main" count="300" uniqueCount="205">
  <si>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</si>
  <si>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</si>
  <si>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</si>
  <si>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</si>
  <si>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</si>
  <si>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</si>
  <si>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</si>
  <si>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</si>
  <si>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</si>
  <si>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</si>
  <si>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</si>
  <si>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</si>
  <si>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</si>
  <si>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</si>
  <si>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</si>
  <si>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</si>
  <si>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</si>
  <si>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</si>
  <si>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</si>
  <si>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</si>
  <si>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</si>
  <si>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</si>
  <si>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</si>
  <si>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</si>
  <si>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</si>
  <si>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</si>
  <si>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</si>
  <si>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</si>
  <si>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</si>
  <si>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</si>
  <si>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</si>
  <si>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</si>
  <si>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</si>
  <si>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</si>
  <si>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</si>
  <si>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</si>
  <si>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</si>
  <si>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«Գյումրու թիվ 4 հիմնական դպրոց» ՊՈԱԿ</t>
  </si>
  <si>
    <t>«Գյումրու թիվ 5 հիմնական դպրոց» ՊՈԱԿ</t>
  </si>
  <si>
    <t>«Գյումրու թիվ 6 հիմնական դպրոց» ՊՈԱԿ</t>
  </si>
  <si>
    <t>«Գյումրու թիվ 7 հիմնական դպրոց» ՊՈԱԿ</t>
  </si>
  <si>
    <t>«Գյումրու թիվ 8 միջնակարգ դպրոց» ՊՈԱԿ</t>
  </si>
  <si>
    <t>«Գյումրու թիվ 9 հիմնական դպրոց» ՊՈԱԿ</t>
  </si>
  <si>
    <t>«Գյումրու թիվ 10 հիմնական դպրոց» ՊՈԱԿ</t>
  </si>
  <si>
    <t>«Գյումրու թիվ 11  հիմնական դպրոց» ՊՈԱԿ</t>
  </si>
  <si>
    <t>«Գյումրու թիվ 15 հիմնական դպրոց» ՊՈԱԿ</t>
  </si>
  <si>
    <t>«Գյումրու թիվ 18 միջնակարգ դպրոց» ՊՈԱԿ</t>
  </si>
  <si>
    <t>«Գյումրու թիվ 19 հիմնական դպրոց» ՊՈԱԿ</t>
  </si>
  <si>
    <t>«Գյումրու թիվ 20 հիմնական դպրոց» ՊՈԱԿ</t>
  </si>
  <si>
    <t>«Օյունջյան միջնակարգ դպրոց -վարժարան» ՊՈԱԿ</t>
  </si>
  <si>
    <t>«Գյումրու թիվ 24  հիմնական դպրոց» ՊՈԱԿ</t>
  </si>
  <si>
    <t>«Գյումրու թիվ 25  հիմնական դպրոց» ՊՈԱԿ</t>
  </si>
  <si>
    <t>«Գյումրու թիվ 27 միջնակարգ դպրոց» ՊՈԱԿ</t>
  </si>
  <si>
    <t>«Գյումրու թիվ 28  հիմնական դպրոց» ՊՈԱԿ</t>
  </si>
  <si>
    <t>«Գյումրու թիվ 29 հիմնական դպրոց» ՊՈԱԿ</t>
  </si>
  <si>
    <t>«Գյումրու թիվ 30  հիմնական դպրոց» ՊՈԱԿ</t>
  </si>
  <si>
    <t>«Գյումրու թիվ 31 հիմնական դպրոց» ՊՈԱԿ</t>
  </si>
  <si>
    <t>«Գյումրու թիվ 32  հիմնական դպրոց» ՊՈԱԿ</t>
  </si>
  <si>
    <t>«Գյումրու թիվ 38 հիմնական դպրոց» ՊՈԱԿ</t>
  </si>
  <si>
    <t>«Գյումրու թիվ 40  հիմնական դպրոց» ՊՈԱԿ</t>
  </si>
  <si>
    <t>«Գյումրու թիվ 41 հիմնական դպրոց» ՊՈԱԿ</t>
  </si>
  <si>
    <t>«Գյումրու թիվ 43  հիմնական դպրոց» ՊՈԱԿ</t>
  </si>
  <si>
    <t>«Ախուրյանի թիվ 1 հիմնական դպրոց» ՊՈԱԿ</t>
  </si>
  <si>
    <t>«Ախուրյանի թիվ 2 հիմնական դպրոց» ՊՈԱԿ</t>
  </si>
  <si>
    <t>«Ազատանի միջնակարգ դպրոց» ՊՈԱԿ</t>
  </si>
  <si>
    <t>«Մուսայելյանի միջնակարգ դպրոց» ՊՈԱԿ</t>
  </si>
  <si>
    <t>«Կամոյի միջնակարգ դպրոց» ՊՈԱԿ</t>
  </si>
  <si>
    <t>«Առափիի միջնակարգ դպրոց» ՊՈԱԿ</t>
  </si>
  <si>
    <t>«Ոսկեհասկի միջնակարգ դպրոց» ՊՈԱԿ</t>
  </si>
  <si>
    <t>«Բենիամինի միջնակարգ դպրոց» ՊՈԱԿ</t>
  </si>
  <si>
    <t>«Ջրառատի միջնակարգ դպրոց» ՊՈԱԿ</t>
  </si>
  <si>
    <t>«Հացիկի միջնակարգ դպրոց» ՊՈԱԿ</t>
  </si>
  <si>
    <t>«Շիրակի միջնակարգ դպրոց» ՊՈԱԿ</t>
  </si>
  <si>
    <t>«Ջաջուռի միջնակարգ դպրոց» ՊՈԱԿ</t>
  </si>
  <si>
    <t>«Մ.Սարիարի միջնակարգ դպրոց» ՊՈԱԿ</t>
  </si>
  <si>
    <t>«Լեռնուտի միջնակարգ դպրոց» ՊՈԱԿ</t>
  </si>
  <si>
    <t>«Ղարիբջանյանի միջնակարգ դպրոց» ՊՈԱԿ</t>
  </si>
  <si>
    <t>«Գետքի միջնակարգ դպրոց» ՊՈԱԿ</t>
  </si>
  <si>
    <t>«Երազգավորսի միջնակարգ դպրոց» ՊՈԱԿ</t>
  </si>
  <si>
    <t>«Բայանդուրի միջնակարգ դպրոց» ՊՈԱԿ</t>
  </si>
  <si>
    <t>«Ախուրիկի միջնակարգ դպրոց» ՊՈԱԿ</t>
  </si>
  <si>
    <t>«Մայիսյանի միջնակարգ դպրոց» ՊՈԱԿ</t>
  </si>
  <si>
    <t>«Քեթիի միջնակարգ դպրոց» ՊՈԱԿ</t>
  </si>
  <si>
    <t>«Փոքրաշենի միջնակարգ դպրոց» ՊՈԱԿ</t>
  </si>
  <si>
    <t>«Մարմաշենի միջնակարգ դպրոց» ՊՈԱԿ</t>
  </si>
  <si>
    <t>«Վահրամաբերդի միջնակարգ դպրոց» ՊՈԱԿ</t>
  </si>
  <si>
    <t>«Կապսի միջնակարգ դպրոց» ՊՈԱԿ</t>
  </si>
  <si>
    <t>«Նոր Ախուրյանի հիմնական դպրոց» ՊՈԱԿ</t>
  </si>
  <si>
    <t>«Հովիտի միջնակարգ դպրոց» ՊՈԱԿ</t>
  </si>
  <si>
    <t>«Կրաշենի հիմնական դպրոց» ՊՈԱԿ</t>
  </si>
  <si>
    <t>«Հովունիի հիմնական դպրոց » ՊՈԱԿ</t>
  </si>
  <si>
    <t>«Ջաջուռ կայարանի տարրական դպրոց» ՊՈԱԿ</t>
  </si>
  <si>
    <t>«Կառնուտի միջնակարգ դպրոց» ՊՈԱԿ</t>
  </si>
  <si>
    <t>«Արևիկի միջնակարգ դպրոց» ՊՈԱԿ</t>
  </si>
  <si>
    <t>«Այգաբացի միջնակարգ դպրոց» ՊՈԱԿ</t>
  </si>
  <si>
    <t>«Հայկավանի միջնակարգ դպրոց» ՊՈԱԿ</t>
  </si>
  <si>
    <t>«Արթիկի  թիվ  1 հիմնական  դպրոց» ՊՈԱԿ</t>
  </si>
  <si>
    <t>«Արթիկի  թիվ  2 հիմնական  դպրոց» ՊՈԱԿ</t>
  </si>
  <si>
    <t>«Արթիկի  թիվ  4 հիմնական  դպրոց» ՊՈԱԿ</t>
  </si>
  <si>
    <t>«Արթիկի  թիվ  5 հիմնական  դպրոց» ՊՈԱԿ</t>
  </si>
  <si>
    <t>«Արթիկի  թիվ  6 հիմնական  դպրոց» ՊՈԱԿ</t>
  </si>
  <si>
    <t>«Արթիկի  թիվ  8 հիմնական  դպրոց» ՊՈԱԿ</t>
  </si>
  <si>
    <t>«Պեմզաշենի միջնակարգ դպրոց» ՊՈԱԿ</t>
  </si>
  <si>
    <t>«Լեռնակերտի միջնակարգ դպրոց» ՊՈԱԿ</t>
  </si>
  <si>
    <t>«Հոռոմի միջնակարգ դպրոց» ՊՈԱԿ</t>
  </si>
  <si>
    <t>«Փանիկի միջնակարգ դպրոց» ՊՈԱԿ</t>
  </si>
  <si>
    <t>«Անուշավանի միջնակարգ դպրոց» ՊՈԱԿ</t>
  </si>
  <si>
    <t>«Արևշատի միջնակարգ դպրոց» ՊՈԱԿ</t>
  </si>
  <si>
    <t>«Մ. Մանթաշի միջնակարգ դպրոց» ՊՈԱԿ</t>
  </si>
  <si>
    <t>«Փ. Մանթաշի միջնակարգ դպրոց» ՊՈԱԿ</t>
  </si>
  <si>
    <t>«Սարատակի միջնակարգ դպրոց» ՊՈԱԿ</t>
  </si>
  <si>
    <t>«Լուսակերտի միջնակարգ դպրոց» ՊՈԱԿ</t>
  </si>
  <si>
    <t>«Վարդաքարի միջնակարգ դպրոց» ՊՈԱԿ</t>
  </si>
  <si>
    <t>«Նոր Կյանքի միջնակարգ դպրոց» ՊՈԱԿ</t>
  </si>
  <si>
    <t>«Սպանդարյանի միջնակարգ դպրոց» ՊՈԱԿ</t>
  </si>
  <si>
    <t>«Մեղրաշենի միջնակարգ դպրոց» ՊՈԱԿ</t>
  </si>
  <si>
    <t>«Գետափի միջնակարգ դպրոց» ՊՈԱԿ</t>
  </si>
  <si>
    <t>«Գեղանիստի միջնակարգ դպրոց» ՊՈԱԿ</t>
  </si>
  <si>
    <t>«Նահապետավանի միջնակարգ դպրոց» ՊՈԱԿ</t>
  </si>
  <si>
    <t>«Հառիճի միջնակարգ դպրոց» ՊՈԱԿ</t>
  </si>
  <si>
    <t>«Տուֆաշենի միջնակարգ դպրոց» ՊՈԱԿ</t>
  </si>
  <si>
    <t>«Հայրենյացի միջնակարգ դպրոց» ՊՈԱԿ</t>
  </si>
  <si>
    <t>«Սարալանջի միջնակարգ դպրոց» ՊՈԱԿ</t>
  </si>
  <si>
    <t>«Հովտաշենի հիմնական դպրոց» ՊՈԱԿ</t>
  </si>
  <si>
    <t>«Հայկասարի հիմնական դպրոց» ՊՈԱԿ</t>
  </si>
  <si>
    <t>«Աշոցքի միջնակարգ դպրոց» ՊՈԱԿ</t>
  </si>
  <si>
    <t>«Փ. Սեպասարի տարրական դպրոց» ՊՈԱԿ</t>
  </si>
  <si>
    <t>«Սարագյուղի հիմնական դպրոց» ՊՈԱԿ</t>
  </si>
  <si>
    <t>«Կրասարի միջնակարգ դպրոց» ՊՈԱԿ</t>
  </si>
  <si>
    <t>«Թավշուտի միջնակարգ դպրոց» ՊՈԱԿ</t>
  </si>
  <si>
    <t>«Սիզավետի միջնակարգ դպրոց» ՊՈԱԿ</t>
  </si>
  <si>
    <t>«Բավրաի միջնակարգ դպրոց» ՊՈԱԿ</t>
  </si>
  <si>
    <t>«Ղազանչիի միջնակարգ դպրոց» ՊՈԱԿ</t>
  </si>
  <si>
    <t>«Մ.Սեպասարի միջնակարգ դպրոց» ՊՈԱԿ</t>
  </si>
  <si>
    <t>«Զույգաղբյուրի միջնակարգ դպրոց» ՊՈԱԿ</t>
  </si>
  <si>
    <t>«Ձորաշենի միջնակարգ դպրոց» ՊՈԱԿ</t>
  </si>
  <si>
    <t>«Ցողամարգի միջնակարգ դպրոց» ՊՈԱԿ</t>
  </si>
  <si>
    <t>«Գոգհովիտի միջնակարգ դպրոց» ՊՈԱԿ</t>
  </si>
  <si>
    <t>«Արփենիի միջնակարգ դպրոց» ՊՈԱԿ</t>
  </si>
  <si>
    <t>«Կաքավասարի տարրական դպրոց» ՊՈԱԿ</t>
  </si>
  <si>
    <t>«Փ.Սարիարի միջնակարգ դպրոց» ՊՈԱԿ</t>
  </si>
  <si>
    <t>«Կարմրավանի հիմնական դպրոց» ՊՈԱԿ</t>
  </si>
  <si>
    <t>«Հարթաշենի հիմնական դպրոց» ՊՈԱԿ</t>
  </si>
  <si>
    <t>«Թորոսգյուղի հիմնական դպրոց» ՊՈԱԿ</t>
  </si>
  <si>
    <t>«Ամասիայի միջնակարգ դպրոց» ՊՈԱԿ</t>
  </si>
  <si>
    <t>«Ողջիի միջնակարգ դպրոց» ՊՈԱԿ</t>
  </si>
  <si>
    <t>«Բյուրակնի  միջնակարգ դպրոց» ՊՈԱԿ</t>
  </si>
  <si>
    <t>«Գտաշենի միջնակարգ դպրոց» ՊՈԱԿ</t>
  </si>
  <si>
    <t>«Արեգնադեմի միջնակարգ դպրոց» ՊՈԱԿ</t>
  </si>
  <si>
    <t>«Հողմիկի միջնակարգ դպրոց» ՊՈԱԿ</t>
  </si>
  <si>
    <t>«Բանդիվանի միջնակարգ դպրոց» ՊՈԱԿ</t>
  </si>
  <si>
    <t>«Բերդաշենի միջնակարգ դպրոց» ՊՈԱԿ</t>
  </si>
  <si>
    <t>«Ալվարի միջնակարգ դպրոց» ՊՈԱԿ</t>
  </si>
  <si>
    <t>«Ծաղկուտի միջնակարգ դպրոց» ՊՈԱԿ</t>
  </si>
  <si>
    <t>«Գառնառիճի միջնակարգ դպրոց» ՊՈԱԿ</t>
  </si>
  <si>
    <t>«Զորակերտի միջնակարգ դպրոց» ՊՈԱԿ</t>
  </si>
  <si>
    <t>«Արդենիսի հիմնական դպրոց» ՊՈԱԿ</t>
  </si>
  <si>
    <t>«Զարիշատի հիմնական դպրոց» ՊՈԱԿ</t>
  </si>
  <si>
    <t>«Աղվորիկի հիմնական դպրոց» ՊՈԱԿ</t>
  </si>
  <si>
    <t>«Շաղիկի հիմնական դպրոց» ՊՈԱԿ</t>
  </si>
  <si>
    <t>«Հովտունի տարրական դպրոց» ՊՈԱԿ</t>
  </si>
  <si>
    <t>«Մեղրաշատի միջնակարգ դպրոց» ՊՈԱԿ</t>
  </si>
  <si>
    <t>«Ջրաձորի միջնակարգ դպրոց» ՊՈԱԿ</t>
  </si>
  <si>
    <t>«Մարալիկ թիվ 1 միջնակարգ դպրոց» ՊՈԱԿ</t>
  </si>
  <si>
    <t>«Մարալիկ թիվ 2 միջնակարգ դպրոց» ՊՈԱԿ</t>
  </si>
  <si>
    <t>«Քարաբերդի միջնակարգ դպրոց» ՊՈԱԿ</t>
  </si>
  <si>
    <t>«Ձիթհանքովի միջնակարգ դպրոց» ՊՈԱԿ</t>
  </si>
  <si>
    <t>«Լանջիկի միջնակարգ դպրոց» ՊՈԱԿ</t>
  </si>
  <si>
    <t>«Շիրակավանի միջնակարգ դպրոց» ՊՈԱԿ</t>
  </si>
  <si>
    <t>«Լուսաղբյուրի միջնակարգ դպրոց» ՊՈԱԿ</t>
  </si>
  <si>
    <t>«Իսահակյանի միջնակարգ դպրոց» ՊՈԱԿ</t>
  </si>
  <si>
    <t>«Աղինի միջնակարգ դպրոց» ՊՈԱԿ</t>
  </si>
  <si>
    <t>«Սարակապի միջնակարգ դպրոց» ՊՈԱԿ</t>
  </si>
  <si>
    <t>«Ջրափիի միջնակարգ դպրոց» ՊՈԱԿ</t>
  </si>
  <si>
    <t>«Բագրավանի միջնակարգ դպրոց» ՊՈԱԿ</t>
  </si>
  <si>
    <t>«Անի կայարանի միջնակարգ դպրոց» ՊՈԱԿ</t>
  </si>
  <si>
    <t>«Անիպեմզաի միջնակարգ դպրոց» ՊՈԱԿ</t>
  </si>
  <si>
    <t>«Գուսանագյուղի միջնակարգ դպրոց» ՊՈԱԿ</t>
  </si>
  <si>
    <t>«Սառնաղբյուրի միջնակարգ դպրոց» ՊՈԱԿ</t>
  </si>
  <si>
    <t>«Ձորակապի միջնակարգ դպրոց» ՊՈԱԿ</t>
  </si>
  <si>
    <t>«Հայկաձորի միջնակարգ դպրոց» ՊՈԱԿ</t>
  </si>
  <si>
    <t>«Գյումրու մտավոր հետամնաց երեխաների թիվ 3 հատուկ դպրոց» ՊՈԱԿ</t>
  </si>
  <si>
    <t>«Արթիկի թիվ 1 հատուկ դպրոց» ՊՈԱԿ</t>
  </si>
  <si>
    <t>«Արթիկի երեկոյան դպրոց» ՊՈԱԿ</t>
  </si>
  <si>
    <t>«Ամասիայի մանկական արվեստի դպրոց» ՊՈԱԿ</t>
  </si>
  <si>
    <t>«Գյումրու պետական սիմֆոնիկ նվագախումբ» ՊՈԱԿ</t>
  </si>
  <si>
    <t>«Գյումրու ժողովրդական գործիքների նվագախումբ» ՊՈԱԿ</t>
  </si>
  <si>
    <t>«Գյումրու ժողովրդական ճարտարապետության և քաղաքային կենցաղի թանգարան» ՊՈԱԿ</t>
  </si>
  <si>
    <t>«Շիրակի երկրագիտական թանգարան» ՊՈԱԿ</t>
  </si>
  <si>
    <t>«Գյումրու մարզական բարձրագույն վարպետության դպրոց» ՊՈԱԿ</t>
  </si>
  <si>
    <t>«Ազատանի բժշկական ամբուլատորիա» ՊՈԱԿ</t>
  </si>
  <si>
    <t>«Մայիսյանի բժշկական ամբուլատորիա» ՊՈԱԿ</t>
  </si>
  <si>
    <t>«Ջաջուռի բժշկական ամբուլատորիա» ՊՈԱԿ</t>
  </si>
  <si>
    <t>«Ախուրիկի  բժշկական ամբուլատորիա» ՊՈԱԿ</t>
  </si>
  <si>
    <t>«Մարմաշենի բժշկական ամբուլատորիա» ՊՈԱԿ</t>
  </si>
  <si>
    <t>«Սառնաղբյուրի առողջության կենտրոն» ՊՈԱԿ</t>
  </si>
  <si>
    <t>«Աղինի առողջության կենտրոն» ՊՈԱԿ</t>
  </si>
  <si>
    <t>«Անի Պեմզայի առողջության կենտրոն» ՊՈԱԿ</t>
  </si>
  <si>
    <t>«Հոռոմի  բժշկական ամբուլատորիա» ՊՈԱԿ</t>
  </si>
  <si>
    <t>«Մեծ Մանթաշի առողջության կենտրոն» ՊՈԱԿ</t>
  </si>
  <si>
    <t>«Փանիկի  առողջության կենտրոն» ՊՈԱԿ</t>
  </si>
  <si>
    <t>«Պեմզաշենի  առողջության կենտրոն» ՊՈԱԿ</t>
  </si>
  <si>
    <t>«Գյումրու թիվ 23 միջնակարգ դպրոց» ՊՈԱԿ</t>
  </si>
  <si>
    <t>01 .01.2018թ. -01.01.2019թ.ժամանակահատվածի համար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</si>
  <si>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  ՀՀ Շիրակի մարզպետարան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</si>
</sst>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5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4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164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164" fontId="1" fillId="2" borderId="50" xfId="0" applyNumberFormat="1" applyFont="1" applyFill="1" applyBorder="1" applyAlignment="1" applyProtection="1">
      <alignment horizontal="center" vertical="center"/>
      <protection locked="0"/>
    </xf>
    <xf numFmtId="164" fontId="1" fillId="2" borderId="51" xfId="0" applyNumberFormat="1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topLeftCell="Y176" zoomScale="110" zoomScaleNormal="110" workbookViewId="0">
      <selection activeCell="AI179" sqref="AI179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1.7109375" style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546875" style="1" customWidth="1"/>
    <col min="23" max="23" width="12.85546875" style="1" customWidth="1"/>
    <col min="24" max="24" width="12.140625" style="1" customWidth="1"/>
    <col min="25" max="25" width="11.42578125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04" t="s">
        <v>203</v>
      </c>
      <c r="D11" s="104"/>
      <c r="E11" s="104"/>
      <c r="F11" s="104"/>
      <c r="G11" s="104"/>
      <c r="H11" s="104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80" t="s">
        <v>204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80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9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05" t="s">
        <v>11</v>
      </c>
      <c r="B17" s="107" t="s">
        <v>12</v>
      </c>
      <c r="C17" s="109" t="s">
        <v>13</v>
      </c>
      <c r="D17" s="111" t="s">
        <v>14</v>
      </c>
      <c r="E17" s="112"/>
      <c r="F17" s="113"/>
      <c r="G17" s="91" t="s">
        <v>15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117"/>
      <c r="V17" s="98" t="s">
        <v>16</v>
      </c>
      <c r="W17" s="99"/>
      <c r="X17" s="100"/>
      <c r="Y17" s="91" t="s">
        <v>15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</row>
    <row r="18" spans="1:36" customFormat="1" ht="91.5" customHeight="1" thickBot="1">
      <c r="A18" s="106"/>
      <c r="B18" s="108"/>
      <c r="C18" s="110"/>
      <c r="D18" s="114"/>
      <c r="E18" s="115"/>
      <c r="F18" s="116"/>
      <c r="G18" s="94" t="s">
        <v>17</v>
      </c>
      <c r="H18" s="95"/>
      <c r="I18" s="95"/>
      <c r="J18" s="95" t="s">
        <v>18</v>
      </c>
      <c r="K18" s="95"/>
      <c r="L18" s="95"/>
      <c r="M18" s="95" t="s">
        <v>19</v>
      </c>
      <c r="N18" s="95"/>
      <c r="O18" s="95"/>
      <c r="P18" s="95" t="s">
        <v>20</v>
      </c>
      <c r="Q18" s="95"/>
      <c r="R18" s="95"/>
      <c r="S18" s="95" t="s">
        <v>21</v>
      </c>
      <c r="T18" s="95"/>
      <c r="U18" s="96"/>
      <c r="V18" s="101"/>
      <c r="W18" s="102"/>
      <c r="X18" s="103"/>
      <c r="Y18" s="94" t="s">
        <v>22</v>
      </c>
      <c r="Z18" s="95"/>
      <c r="AA18" s="95"/>
      <c r="AB18" s="95" t="s">
        <v>23</v>
      </c>
      <c r="AC18" s="95"/>
      <c r="AD18" s="95"/>
      <c r="AE18" s="95" t="s">
        <v>24</v>
      </c>
      <c r="AF18" s="95"/>
      <c r="AG18" s="95"/>
      <c r="AH18" s="95" t="s">
        <v>25</v>
      </c>
      <c r="AI18" s="95"/>
      <c r="AJ18" s="97"/>
    </row>
    <row r="19" spans="1:36" customFormat="1" ht="64.5" thickBot="1">
      <c r="A19" s="106"/>
      <c r="B19" s="108"/>
      <c r="C19" s="110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">
      <c r="A21" s="33">
        <v>1</v>
      </c>
      <c r="B21" s="66" t="s">
        <v>37</v>
      </c>
      <c r="C21" s="81">
        <v>0</v>
      </c>
      <c r="D21" s="44">
        <f>SUM(G21+J21+M21+P21+S21)</f>
        <v>64273.599999999999</v>
      </c>
      <c r="E21" s="45">
        <f>SUM(H21+K21+N21+Q21+T21)</f>
        <v>64091.9</v>
      </c>
      <c r="F21" s="46">
        <f>D21-E21</f>
        <v>181.69999999999709</v>
      </c>
      <c r="G21" s="58">
        <v>0</v>
      </c>
      <c r="H21" s="58">
        <v>0</v>
      </c>
      <c r="I21" s="61">
        <f>G21-H21</f>
        <v>0</v>
      </c>
      <c r="J21" s="58">
        <v>1700</v>
      </c>
      <c r="K21" s="58">
        <v>1518.3</v>
      </c>
      <c r="L21" s="61">
        <f>J21-K21</f>
        <v>181.70000000000005</v>
      </c>
      <c r="M21" s="58">
        <v>95.1</v>
      </c>
      <c r="N21" s="58">
        <v>95.1</v>
      </c>
      <c r="O21" s="61">
        <f>M21-N21</f>
        <v>0</v>
      </c>
      <c r="P21" s="58">
        <v>62478.5</v>
      </c>
      <c r="Q21" s="58">
        <v>62478.5</v>
      </c>
      <c r="R21" s="61">
        <f>P21-Q21</f>
        <v>0</v>
      </c>
      <c r="S21" s="90">
        <v>0</v>
      </c>
      <c r="T21" s="90">
        <v>0</v>
      </c>
      <c r="U21" s="78">
        <f>S21-T21</f>
        <v>0</v>
      </c>
      <c r="V21" s="44">
        <f>SUM(Y21+AB21+AE21+AH21)</f>
        <v>64273.599999999999</v>
      </c>
      <c r="W21" s="45">
        <f t="shared" ref="W21" si="0">SUM(Z21+AC21+AF21+AI21)</f>
        <v>63544.5</v>
      </c>
      <c r="X21" s="46">
        <f>V21-W21</f>
        <v>729.09999999999854</v>
      </c>
      <c r="Y21" s="75">
        <v>56820</v>
      </c>
      <c r="Z21" s="58">
        <v>56888.7</v>
      </c>
      <c r="AA21" s="45">
        <f>Y21-Z21</f>
        <v>-68.69999999999709</v>
      </c>
      <c r="AB21" s="58">
        <v>7305.6</v>
      </c>
      <c r="AC21" s="58">
        <v>6519.8</v>
      </c>
      <c r="AD21" s="45">
        <f>AB21-AC21</f>
        <v>785.80000000000018</v>
      </c>
      <c r="AE21" s="58">
        <v>0</v>
      </c>
      <c r="AF21" s="58">
        <v>0</v>
      </c>
      <c r="AG21" s="45">
        <f>AE21-AF21</f>
        <v>0</v>
      </c>
      <c r="AH21" s="58">
        <v>148</v>
      </c>
      <c r="AI21" s="58">
        <v>136</v>
      </c>
      <c r="AJ21" s="46">
        <f>AH21-AI21</f>
        <v>12</v>
      </c>
    </row>
    <row r="22" spans="1:36" ht="27">
      <c r="A22" s="33">
        <v>2</v>
      </c>
      <c r="B22" s="68" t="s">
        <v>38</v>
      </c>
      <c r="C22" s="82">
        <v>0</v>
      </c>
      <c r="D22" s="55">
        <f t="shared" ref="D22:D85" si="1">SUM(G22+J22+M22+P22+S22)</f>
        <v>52624.800000000003</v>
      </c>
      <c r="E22" s="56">
        <f t="shared" ref="E22:E85" si="2">SUM(H22+K22+N22+Q22+T22)</f>
        <v>52656.100000000006</v>
      </c>
      <c r="F22" s="57">
        <f t="shared" ref="F22:F85" si="3">D22-E22</f>
        <v>-31.30000000000291</v>
      </c>
      <c r="G22" s="89">
        <v>0</v>
      </c>
      <c r="H22" s="90">
        <v>0</v>
      </c>
      <c r="I22" s="62">
        <f t="shared" ref="I22:I85" si="4">G22-H22</f>
        <v>0</v>
      </c>
      <c r="J22" s="59">
        <v>36</v>
      </c>
      <c r="K22" s="59">
        <v>36</v>
      </c>
      <c r="L22" s="62">
        <f t="shared" ref="L22:L85" si="5">J22-K22</f>
        <v>0</v>
      </c>
      <c r="M22" s="90">
        <v>450</v>
      </c>
      <c r="N22" s="90">
        <v>455.3</v>
      </c>
      <c r="O22" s="62">
        <f t="shared" ref="O22:O85" si="6">M22-N22</f>
        <v>-5.3000000000000114</v>
      </c>
      <c r="P22" s="59">
        <v>52038.8</v>
      </c>
      <c r="Q22" s="59">
        <v>52038.8</v>
      </c>
      <c r="R22" s="62">
        <f t="shared" ref="R22:R85" si="7">P22-Q22</f>
        <v>0</v>
      </c>
      <c r="S22" s="90">
        <v>100</v>
      </c>
      <c r="T22" s="90">
        <v>126</v>
      </c>
      <c r="U22" s="64">
        <f t="shared" ref="U22:U85" si="8">S22-T22</f>
        <v>-26</v>
      </c>
      <c r="V22" s="55">
        <f t="shared" ref="V22:V85" si="9">SUM(Y22+AB22+AE22+AH22)</f>
        <v>52624.800000000003</v>
      </c>
      <c r="W22" s="56">
        <f t="shared" ref="W22:W85" si="10">SUM(Z22+AC22+AF22+AI22)</f>
        <v>52105.599999999999</v>
      </c>
      <c r="X22" s="57">
        <f t="shared" ref="X22:X85" si="11">V22-W22</f>
        <v>519.20000000000437</v>
      </c>
      <c r="Y22" s="76">
        <v>45133.3</v>
      </c>
      <c r="Z22" s="59">
        <v>45458.6</v>
      </c>
      <c r="AA22" s="56">
        <f t="shared" ref="AA22:AA85" si="12">Y22-Z22</f>
        <v>-325.29999999999563</v>
      </c>
      <c r="AB22" s="59">
        <v>6772.3</v>
      </c>
      <c r="AC22" s="59">
        <v>5925.3</v>
      </c>
      <c r="AD22" s="56">
        <f t="shared" ref="AD22:AD85" si="13">AB22-AC22</f>
        <v>847</v>
      </c>
      <c r="AE22" s="59">
        <v>0</v>
      </c>
      <c r="AF22" s="59">
        <v>0</v>
      </c>
      <c r="AG22" s="56">
        <f t="shared" ref="AG22:AG85" si="14">AE22-AF22</f>
        <v>0</v>
      </c>
      <c r="AH22" s="59">
        <v>719.2</v>
      </c>
      <c r="AI22" s="59">
        <v>721.7</v>
      </c>
      <c r="AJ22" s="57">
        <f t="shared" ref="AJ22:AJ85" si="15">AH22-AI22</f>
        <v>-2.5</v>
      </c>
    </row>
    <row r="23" spans="1:36" ht="27">
      <c r="A23" s="33">
        <v>3</v>
      </c>
      <c r="B23" s="68" t="s">
        <v>39</v>
      </c>
      <c r="C23" s="82">
        <v>2092.6</v>
      </c>
      <c r="D23" s="55">
        <f t="shared" si="1"/>
        <v>86817.599999999991</v>
      </c>
      <c r="E23" s="56">
        <f t="shared" si="2"/>
        <v>86817.499999999985</v>
      </c>
      <c r="F23" s="57">
        <f t="shared" si="3"/>
        <v>0.10000000000582077</v>
      </c>
      <c r="G23" s="89">
        <v>0</v>
      </c>
      <c r="H23" s="90">
        <v>0</v>
      </c>
      <c r="I23" s="62">
        <f t="shared" si="4"/>
        <v>0</v>
      </c>
      <c r="J23" s="59">
        <v>0</v>
      </c>
      <c r="K23" s="59">
        <v>0</v>
      </c>
      <c r="L23" s="62">
        <f t="shared" si="5"/>
        <v>0</v>
      </c>
      <c r="M23" s="59">
        <v>720.4</v>
      </c>
      <c r="N23" s="59">
        <v>720.4</v>
      </c>
      <c r="O23" s="62">
        <f t="shared" si="6"/>
        <v>0</v>
      </c>
      <c r="P23" s="59">
        <v>85962.5</v>
      </c>
      <c r="Q23" s="59">
        <v>85962.4</v>
      </c>
      <c r="R23" s="62">
        <f t="shared" si="7"/>
        <v>0.10000000000582077</v>
      </c>
      <c r="S23" s="90">
        <v>134.69999999999999</v>
      </c>
      <c r="T23" s="90">
        <v>134.69999999999999</v>
      </c>
      <c r="U23" s="64">
        <f t="shared" si="8"/>
        <v>0</v>
      </c>
      <c r="V23" s="55">
        <f t="shared" si="9"/>
        <v>88910.2</v>
      </c>
      <c r="W23" s="56">
        <f t="shared" si="10"/>
        <v>86935.299999999988</v>
      </c>
      <c r="X23" s="57">
        <f t="shared" si="11"/>
        <v>1974.9000000000087</v>
      </c>
      <c r="Y23" s="76">
        <v>75437.7</v>
      </c>
      <c r="Z23" s="59">
        <v>75197.899999999994</v>
      </c>
      <c r="AA23" s="56">
        <f t="shared" si="12"/>
        <v>239.80000000000291</v>
      </c>
      <c r="AB23" s="59">
        <v>12796.5</v>
      </c>
      <c r="AC23" s="59">
        <v>11064.4</v>
      </c>
      <c r="AD23" s="56">
        <f t="shared" si="13"/>
        <v>1732.1000000000004</v>
      </c>
      <c r="AE23" s="59">
        <v>0</v>
      </c>
      <c r="AF23" s="59">
        <v>0</v>
      </c>
      <c r="AG23" s="56">
        <f t="shared" si="14"/>
        <v>0</v>
      </c>
      <c r="AH23" s="59">
        <v>676</v>
      </c>
      <c r="AI23" s="59">
        <v>673</v>
      </c>
      <c r="AJ23" s="57">
        <f t="shared" si="15"/>
        <v>3</v>
      </c>
    </row>
    <row r="24" spans="1:36" ht="27">
      <c r="A24" s="33">
        <v>4</v>
      </c>
      <c r="B24" s="68" t="s">
        <v>40</v>
      </c>
      <c r="C24" s="83">
        <v>636.5</v>
      </c>
      <c r="D24" s="55">
        <f t="shared" si="1"/>
        <v>201568.69999999998</v>
      </c>
      <c r="E24" s="56">
        <f t="shared" si="2"/>
        <v>201568.69999999998</v>
      </c>
      <c r="F24" s="57">
        <f t="shared" si="3"/>
        <v>0</v>
      </c>
      <c r="G24" s="89">
        <v>0</v>
      </c>
      <c r="H24" s="90">
        <v>0</v>
      </c>
      <c r="I24" s="62">
        <f t="shared" si="4"/>
        <v>0</v>
      </c>
      <c r="J24" s="59">
        <v>0</v>
      </c>
      <c r="K24" s="59">
        <v>0</v>
      </c>
      <c r="L24" s="62">
        <f t="shared" si="5"/>
        <v>0</v>
      </c>
      <c r="M24" s="59">
        <v>1911.8</v>
      </c>
      <c r="N24" s="59">
        <v>1911.8</v>
      </c>
      <c r="O24" s="62">
        <f t="shared" si="6"/>
        <v>0</v>
      </c>
      <c r="P24" s="59">
        <v>198885.3</v>
      </c>
      <c r="Q24" s="59">
        <v>198885.3</v>
      </c>
      <c r="R24" s="62">
        <f t="shared" si="7"/>
        <v>0</v>
      </c>
      <c r="S24" s="59">
        <v>771.6</v>
      </c>
      <c r="T24" s="59">
        <v>771.6</v>
      </c>
      <c r="U24" s="64">
        <f t="shared" si="8"/>
        <v>0</v>
      </c>
      <c r="V24" s="55">
        <f t="shared" si="9"/>
        <v>202205.2</v>
      </c>
      <c r="W24" s="56">
        <f t="shared" si="10"/>
        <v>198513.2</v>
      </c>
      <c r="X24" s="57">
        <f t="shared" si="11"/>
        <v>3692</v>
      </c>
      <c r="Y24" s="76">
        <v>159107.5</v>
      </c>
      <c r="Z24" s="59">
        <v>159107.5</v>
      </c>
      <c r="AA24" s="56">
        <f t="shared" si="12"/>
        <v>0</v>
      </c>
      <c r="AB24" s="59">
        <v>41199.699999999997</v>
      </c>
      <c r="AC24" s="59">
        <v>37507.699999999997</v>
      </c>
      <c r="AD24" s="56">
        <f t="shared" si="13"/>
        <v>3692</v>
      </c>
      <c r="AE24" s="59">
        <v>0</v>
      </c>
      <c r="AF24" s="59">
        <v>0</v>
      </c>
      <c r="AG24" s="56">
        <f t="shared" si="14"/>
        <v>0</v>
      </c>
      <c r="AH24" s="59">
        <v>1898</v>
      </c>
      <c r="AI24" s="59">
        <v>1898</v>
      </c>
      <c r="AJ24" s="57">
        <f t="shared" si="15"/>
        <v>0</v>
      </c>
    </row>
    <row r="25" spans="1:36" ht="27">
      <c r="A25" s="33">
        <v>5</v>
      </c>
      <c r="B25" s="68" t="s">
        <v>41</v>
      </c>
      <c r="C25" s="82">
        <v>37</v>
      </c>
      <c r="D25" s="55">
        <f t="shared" si="1"/>
        <v>56746.5</v>
      </c>
      <c r="E25" s="56">
        <f t="shared" si="2"/>
        <v>56746.5</v>
      </c>
      <c r="F25" s="57">
        <f t="shared" si="3"/>
        <v>0</v>
      </c>
      <c r="G25" s="89">
        <v>0</v>
      </c>
      <c r="H25" s="90">
        <v>0</v>
      </c>
      <c r="I25" s="62">
        <f t="shared" si="4"/>
        <v>0</v>
      </c>
      <c r="J25" s="59">
        <v>0</v>
      </c>
      <c r="K25" s="59">
        <v>0</v>
      </c>
      <c r="L25" s="62">
        <f t="shared" si="5"/>
        <v>0</v>
      </c>
      <c r="M25" s="90">
        <v>143</v>
      </c>
      <c r="N25" s="90">
        <v>143</v>
      </c>
      <c r="O25" s="62">
        <f t="shared" si="6"/>
        <v>0</v>
      </c>
      <c r="P25" s="59">
        <v>56517.5</v>
      </c>
      <c r="Q25" s="59">
        <v>56517.5</v>
      </c>
      <c r="R25" s="62">
        <f t="shared" si="7"/>
        <v>0</v>
      </c>
      <c r="S25" s="90">
        <v>86</v>
      </c>
      <c r="T25" s="90">
        <v>86</v>
      </c>
      <c r="U25" s="64">
        <f t="shared" si="8"/>
        <v>0</v>
      </c>
      <c r="V25" s="55">
        <f t="shared" si="9"/>
        <v>56783.5</v>
      </c>
      <c r="W25" s="56">
        <f t="shared" si="10"/>
        <v>56783.5</v>
      </c>
      <c r="X25" s="57">
        <f t="shared" si="11"/>
        <v>0</v>
      </c>
      <c r="Y25" s="76">
        <v>47397</v>
      </c>
      <c r="Z25" s="59">
        <v>47397</v>
      </c>
      <c r="AA25" s="56">
        <f t="shared" si="12"/>
        <v>0</v>
      </c>
      <c r="AB25" s="59">
        <v>9386.5</v>
      </c>
      <c r="AC25" s="59">
        <v>9386.5</v>
      </c>
      <c r="AD25" s="56">
        <f t="shared" si="13"/>
        <v>0</v>
      </c>
      <c r="AE25" s="59">
        <v>0</v>
      </c>
      <c r="AF25" s="59">
        <v>0</v>
      </c>
      <c r="AG25" s="56">
        <f t="shared" si="14"/>
        <v>0</v>
      </c>
      <c r="AH25" s="59">
        <v>0</v>
      </c>
      <c r="AI25" s="59">
        <v>0</v>
      </c>
      <c r="AJ25" s="57">
        <f t="shared" si="15"/>
        <v>0</v>
      </c>
    </row>
    <row r="26" spans="1:36" ht="27">
      <c r="A26" s="33">
        <v>6</v>
      </c>
      <c r="B26" s="68" t="s">
        <v>42</v>
      </c>
      <c r="C26" s="83">
        <v>2223.6</v>
      </c>
      <c r="D26" s="55">
        <f t="shared" si="1"/>
        <v>78608.400000000009</v>
      </c>
      <c r="E26" s="56">
        <f t="shared" si="2"/>
        <v>78688.400000000009</v>
      </c>
      <c r="F26" s="57">
        <f t="shared" si="3"/>
        <v>-80</v>
      </c>
      <c r="G26" s="89">
        <v>0</v>
      </c>
      <c r="H26" s="90">
        <v>0</v>
      </c>
      <c r="I26" s="62">
        <f t="shared" si="4"/>
        <v>0</v>
      </c>
      <c r="J26" s="59">
        <v>960</v>
      </c>
      <c r="K26" s="59">
        <v>1040</v>
      </c>
      <c r="L26" s="62">
        <f t="shared" si="5"/>
        <v>-80</v>
      </c>
      <c r="M26" s="90">
        <v>144.1</v>
      </c>
      <c r="N26" s="90">
        <v>144.1</v>
      </c>
      <c r="O26" s="62">
        <f t="shared" si="6"/>
        <v>0</v>
      </c>
      <c r="P26" s="59">
        <v>77404.3</v>
      </c>
      <c r="Q26" s="59">
        <v>77404.3</v>
      </c>
      <c r="R26" s="62">
        <f t="shared" si="7"/>
        <v>0</v>
      </c>
      <c r="S26" s="90">
        <v>100</v>
      </c>
      <c r="T26" s="90">
        <v>100</v>
      </c>
      <c r="U26" s="64">
        <f t="shared" si="8"/>
        <v>0</v>
      </c>
      <c r="V26" s="55">
        <f t="shared" si="9"/>
        <v>80832</v>
      </c>
      <c r="W26" s="56">
        <f t="shared" si="10"/>
        <v>80809.100000000006</v>
      </c>
      <c r="X26" s="57">
        <f t="shared" si="11"/>
        <v>22.899999999994179</v>
      </c>
      <c r="Y26" s="76">
        <v>67503.600000000006</v>
      </c>
      <c r="Z26" s="59">
        <v>67824.5</v>
      </c>
      <c r="AA26" s="56">
        <f t="shared" si="12"/>
        <v>-320.89999999999418</v>
      </c>
      <c r="AB26" s="59">
        <v>12768.4</v>
      </c>
      <c r="AC26" s="59">
        <v>12447.1</v>
      </c>
      <c r="AD26" s="56">
        <f t="shared" si="13"/>
        <v>321.29999999999927</v>
      </c>
      <c r="AE26" s="59">
        <v>0</v>
      </c>
      <c r="AF26" s="59">
        <v>0</v>
      </c>
      <c r="AG26" s="56">
        <f t="shared" si="14"/>
        <v>0</v>
      </c>
      <c r="AH26" s="59">
        <v>560</v>
      </c>
      <c r="AI26" s="59">
        <v>537.5</v>
      </c>
      <c r="AJ26" s="57">
        <f t="shared" si="15"/>
        <v>22.5</v>
      </c>
    </row>
    <row r="27" spans="1:36" ht="27">
      <c r="A27" s="33">
        <v>7</v>
      </c>
      <c r="B27" s="68" t="s">
        <v>43</v>
      </c>
      <c r="C27" s="82">
        <v>35</v>
      </c>
      <c r="D27" s="55">
        <f t="shared" si="1"/>
        <v>43646.2</v>
      </c>
      <c r="E27" s="56">
        <f>SUM(H27+K27+N27+Q27+T27)</f>
        <v>43828.7</v>
      </c>
      <c r="F27" s="57">
        <f>D27-E27</f>
        <v>-182.5</v>
      </c>
      <c r="G27" s="89">
        <v>0</v>
      </c>
      <c r="H27" s="90">
        <v>0</v>
      </c>
      <c r="I27" s="62">
        <f t="shared" si="4"/>
        <v>0</v>
      </c>
      <c r="J27" s="90">
        <v>0</v>
      </c>
      <c r="K27" s="90">
        <v>0</v>
      </c>
      <c r="L27" s="62">
        <f t="shared" si="5"/>
        <v>0</v>
      </c>
      <c r="M27" s="59">
        <v>117</v>
      </c>
      <c r="N27" s="59">
        <v>117</v>
      </c>
      <c r="O27" s="62">
        <f t="shared" si="6"/>
        <v>0</v>
      </c>
      <c r="P27" s="59">
        <v>42439.199999999997</v>
      </c>
      <c r="Q27" s="59">
        <v>42439.199999999997</v>
      </c>
      <c r="R27" s="62">
        <f t="shared" si="7"/>
        <v>0</v>
      </c>
      <c r="S27" s="59">
        <v>1090</v>
      </c>
      <c r="T27" s="59">
        <v>1272.5</v>
      </c>
      <c r="U27" s="64">
        <f t="shared" si="8"/>
        <v>-182.5</v>
      </c>
      <c r="V27" s="55">
        <f t="shared" si="9"/>
        <v>43681.2</v>
      </c>
      <c r="W27" s="56">
        <f t="shared" si="10"/>
        <v>43863.7</v>
      </c>
      <c r="X27" s="57">
        <f t="shared" si="11"/>
        <v>-182.5</v>
      </c>
      <c r="Y27" s="76">
        <v>33796</v>
      </c>
      <c r="Z27" s="59">
        <v>33839.4</v>
      </c>
      <c r="AA27" s="56">
        <f t="shared" si="12"/>
        <v>-43.400000000001455</v>
      </c>
      <c r="AB27" s="59">
        <v>8478.7000000000007</v>
      </c>
      <c r="AC27" s="59">
        <v>8838.7999999999993</v>
      </c>
      <c r="AD27" s="56">
        <f t="shared" si="13"/>
        <v>-360.09999999999854</v>
      </c>
      <c r="AE27" s="59">
        <v>0</v>
      </c>
      <c r="AF27" s="59">
        <v>0</v>
      </c>
      <c r="AG27" s="56">
        <f t="shared" si="14"/>
        <v>0</v>
      </c>
      <c r="AH27" s="59">
        <v>1406.5</v>
      </c>
      <c r="AI27" s="59">
        <v>1185.5</v>
      </c>
      <c r="AJ27" s="57">
        <f t="shared" si="15"/>
        <v>221</v>
      </c>
    </row>
    <row r="28" spans="1:36" ht="27">
      <c r="A28" s="33">
        <v>8</v>
      </c>
      <c r="B28" s="68" t="s">
        <v>44</v>
      </c>
      <c r="C28" s="83">
        <v>5279.9</v>
      </c>
      <c r="D28" s="55">
        <f t="shared" si="1"/>
        <v>184279.4</v>
      </c>
      <c r="E28" s="56">
        <f t="shared" si="2"/>
        <v>184131.5</v>
      </c>
      <c r="F28" s="57">
        <f t="shared" si="3"/>
        <v>147.89999999999418</v>
      </c>
      <c r="G28" s="89">
        <v>0</v>
      </c>
      <c r="H28" s="90">
        <v>0</v>
      </c>
      <c r="I28" s="62">
        <f t="shared" si="4"/>
        <v>0</v>
      </c>
      <c r="J28" s="90">
        <v>0</v>
      </c>
      <c r="K28" s="90">
        <v>0</v>
      </c>
      <c r="L28" s="62">
        <f t="shared" si="5"/>
        <v>0</v>
      </c>
      <c r="M28" s="59">
        <v>843.8</v>
      </c>
      <c r="N28" s="59">
        <v>843.8</v>
      </c>
      <c r="O28" s="62">
        <f t="shared" si="6"/>
        <v>0</v>
      </c>
      <c r="P28" s="59">
        <v>182620.7</v>
      </c>
      <c r="Q28" s="59">
        <v>182620.7</v>
      </c>
      <c r="R28" s="62">
        <f t="shared" si="7"/>
        <v>0</v>
      </c>
      <c r="S28" s="59">
        <v>814.9</v>
      </c>
      <c r="T28" s="59">
        <v>667</v>
      </c>
      <c r="U28" s="64">
        <f t="shared" si="8"/>
        <v>147.89999999999998</v>
      </c>
      <c r="V28" s="55">
        <f t="shared" si="9"/>
        <v>189559.30000000002</v>
      </c>
      <c r="W28" s="56">
        <f t="shared" si="10"/>
        <v>187869.5</v>
      </c>
      <c r="X28" s="57">
        <f t="shared" si="11"/>
        <v>1689.8000000000175</v>
      </c>
      <c r="Y28" s="76">
        <v>148039.70000000001</v>
      </c>
      <c r="Z28" s="59">
        <v>148706.6</v>
      </c>
      <c r="AA28" s="56">
        <f t="shared" si="12"/>
        <v>-666.89999999999418</v>
      </c>
      <c r="AB28" s="59">
        <v>40524.400000000001</v>
      </c>
      <c r="AC28" s="59">
        <v>38246.9</v>
      </c>
      <c r="AD28" s="56">
        <f t="shared" si="13"/>
        <v>2277.5</v>
      </c>
      <c r="AE28" s="59">
        <v>0</v>
      </c>
      <c r="AF28" s="59">
        <v>0</v>
      </c>
      <c r="AG28" s="56">
        <f t="shared" si="14"/>
        <v>0</v>
      </c>
      <c r="AH28" s="59">
        <v>995.2</v>
      </c>
      <c r="AI28" s="59">
        <v>916</v>
      </c>
      <c r="AJ28" s="57">
        <f t="shared" si="15"/>
        <v>79.200000000000045</v>
      </c>
    </row>
    <row r="29" spans="1:36" ht="27">
      <c r="A29" s="33">
        <v>9</v>
      </c>
      <c r="B29" s="68" t="s">
        <v>45</v>
      </c>
      <c r="C29" s="82">
        <v>3454.6</v>
      </c>
      <c r="D29" s="55">
        <f t="shared" si="1"/>
        <v>96629.8</v>
      </c>
      <c r="E29" s="56">
        <f t="shared" si="2"/>
        <v>96594.7</v>
      </c>
      <c r="F29" s="57">
        <f t="shared" si="3"/>
        <v>35.100000000005821</v>
      </c>
      <c r="G29" s="89">
        <v>0</v>
      </c>
      <c r="H29" s="90">
        <v>0</v>
      </c>
      <c r="I29" s="62">
        <f t="shared" si="4"/>
        <v>0</v>
      </c>
      <c r="J29" s="59">
        <v>110</v>
      </c>
      <c r="K29" s="59">
        <v>74.900000000000006</v>
      </c>
      <c r="L29" s="62">
        <f t="shared" si="5"/>
        <v>35.099999999999994</v>
      </c>
      <c r="M29" s="59">
        <v>1240.5</v>
      </c>
      <c r="N29" s="59">
        <v>1240.5</v>
      </c>
      <c r="O29" s="62">
        <f t="shared" si="6"/>
        <v>0</v>
      </c>
      <c r="P29" s="59">
        <v>95126.3</v>
      </c>
      <c r="Q29" s="59">
        <v>95126.3</v>
      </c>
      <c r="R29" s="62">
        <f t="shared" si="7"/>
        <v>0</v>
      </c>
      <c r="S29" s="90">
        <v>153</v>
      </c>
      <c r="T29" s="90">
        <v>153</v>
      </c>
      <c r="U29" s="64">
        <f t="shared" si="8"/>
        <v>0</v>
      </c>
      <c r="V29" s="55">
        <f t="shared" si="9"/>
        <v>100084.4</v>
      </c>
      <c r="W29" s="56">
        <f t="shared" si="10"/>
        <v>99764.3</v>
      </c>
      <c r="X29" s="57">
        <f t="shared" si="11"/>
        <v>320.09999999999127</v>
      </c>
      <c r="Y29" s="76">
        <v>77299.199999999997</v>
      </c>
      <c r="Z29" s="59">
        <v>77941.100000000006</v>
      </c>
      <c r="AA29" s="56">
        <f t="shared" si="12"/>
        <v>-641.90000000000873</v>
      </c>
      <c r="AB29" s="59">
        <v>22611.200000000001</v>
      </c>
      <c r="AC29" s="59">
        <v>21724.2</v>
      </c>
      <c r="AD29" s="56">
        <f t="shared" si="13"/>
        <v>887</v>
      </c>
      <c r="AE29" s="59">
        <v>0</v>
      </c>
      <c r="AF29" s="59">
        <v>0</v>
      </c>
      <c r="AG29" s="56">
        <f t="shared" si="14"/>
        <v>0</v>
      </c>
      <c r="AH29" s="59">
        <v>174</v>
      </c>
      <c r="AI29" s="59">
        <v>99</v>
      </c>
      <c r="AJ29" s="57">
        <f t="shared" si="15"/>
        <v>75</v>
      </c>
    </row>
    <row r="30" spans="1:36" ht="27">
      <c r="A30" s="33">
        <v>10</v>
      </c>
      <c r="B30" s="68" t="s">
        <v>46</v>
      </c>
      <c r="C30" s="82">
        <v>710.6</v>
      </c>
      <c r="D30" s="55">
        <f t="shared" si="1"/>
        <v>71993.2</v>
      </c>
      <c r="E30" s="56">
        <f t="shared" si="2"/>
        <v>71993.2</v>
      </c>
      <c r="F30" s="57">
        <f t="shared" si="3"/>
        <v>0</v>
      </c>
      <c r="G30" s="89">
        <v>0</v>
      </c>
      <c r="H30" s="90">
        <v>0</v>
      </c>
      <c r="I30" s="62">
        <f t="shared" si="4"/>
        <v>0</v>
      </c>
      <c r="J30" s="90">
        <v>0</v>
      </c>
      <c r="K30" s="90">
        <v>0</v>
      </c>
      <c r="L30" s="62">
        <f t="shared" si="5"/>
        <v>0</v>
      </c>
      <c r="M30" s="90">
        <v>0</v>
      </c>
      <c r="N30" s="90">
        <v>0</v>
      </c>
      <c r="O30" s="62">
        <f t="shared" si="6"/>
        <v>0</v>
      </c>
      <c r="P30" s="59">
        <v>71443</v>
      </c>
      <c r="Q30" s="59">
        <v>71443</v>
      </c>
      <c r="R30" s="62">
        <f t="shared" si="7"/>
        <v>0</v>
      </c>
      <c r="S30" s="59">
        <v>550.20000000000005</v>
      </c>
      <c r="T30" s="59">
        <v>550.20000000000005</v>
      </c>
      <c r="U30" s="64">
        <f t="shared" si="8"/>
        <v>0</v>
      </c>
      <c r="V30" s="55">
        <f t="shared" si="9"/>
        <v>72703.8</v>
      </c>
      <c r="W30" s="56">
        <f t="shared" si="10"/>
        <v>68136.599999999991</v>
      </c>
      <c r="X30" s="57">
        <f t="shared" si="11"/>
        <v>4567.2000000000116</v>
      </c>
      <c r="Y30" s="76">
        <v>63751.9</v>
      </c>
      <c r="Z30" s="59">
        <v>63337.1</v>
      </c>
      <c r="AA30" s="56">
        <f t="shared" si="12"/>
        <v>414.80000000000291</v>
      </c>
      <c r="AB30" s="59">
        <v>8481.9</v>
      </c>
      <c r="AC30" s="59">
        <v>4338.3</v>
      </c>
      <c r="AD30" s="56">
        <f t="shared" si="13"/>
        <v>4143.5999999999995</v>
      </c>
      <c r="AE30" s="59">
        <v>0</v>
      </c>
      <c r="AF30" s="59">
        <v>0</v>
      </c>
      <c r="AG30" s="56">
        <f t="shared" si="14"/>
        <v>0</v>
      </c>
      <c r="AH30" s="59">
        <v>470</v>
      </c>
      <c r="AI30" s="59">
        <v>461.2</v>
      </c>
      <c r="AJ30" s="57">
        <f t="shared" si="15"/>
        <v>8.8000000000000114</v>
      </c>
    </row>
    <row r="31" spans="1:36" ht="27">
      <c r="A31" s="33">
        <v>11</v>
      </c>
      <c r="B31" s="68" t="s">
        <v>47</v>
      </c>
      <c r="C31" s="82">
        <v>581.1</v>
      </c>
      <c r="D31" s="55">
        <f t="shared" si="1"/>
        <v>87797.2</v>
      </c>
      <c r="E31" s="56">
        <f t="shared" si="2"/>
        <v>87797.2</v>
      </c>
      <c r="F31" s="57">
        <f t="shared" si="3"/>
        <v>0</v>
      </c>
      <c r="G31" s="89">
        <v>0</v>
      </c>
      <c r="H31" s="90">
        <v>0</v>
      </c>
      <c r="I31" s="62">
        <f t="shared" si="4"/>
        <v>0</v>
      </c>
      <c r="J31" s="90">
        <v>0</v>
      </c>
      <c r="K31" s="90">
        <v>0</v>
      </c>
      <c r="L31" s="62">
        <f t="shared" si="5"/>
        <v>0</v>
      </c>
      <c r="M31" s="90">
        <v>0</v>
      </c>
      <c r="N31" s="90">
        <v>0</v>
      </c>
      <c r="O31" s="62">
        <f t="shared" si="6"/>
        <v>0</v>
      </c>
      <c r="P31" s="59">
        <v>87657.2</v>
      </c>
      <c r="Q31" s="59">
        <v>87657.2</v>
      </c>
      <c r="R31" s="62">
        <f t="shared" si="7"/>
        <v>0</v>
      </c>
      <c r="S31" s="90">
        <v>140</v>
      </c>
      <c r="T31" s="90">
        <v>140</v>
      </c>
      <c r="U31" s="64">
        <f t="shared" si="8"/>
        <v>0</v>
      </c>
      <c r="V31" s="55">
        <f t="shared" si="9"/>
        <v>88378.299999999988</v>
      </c>
      <c r="W31" s="56">
        <f t="shared" si="10"/>
        <v>88336.5</v>
      </c>
      <c r="X31" s="57">
        <f t="shared" si="11"/>
        <v>41.799999999988358</v>
      </c>
      <c r="Y31" s="76">
        <v>71451.399999999994</v>
      </c>
      <c r="Z31" s="59">
        <v>71583.100000000006</v>
      </c>
      <c r="AA31" s="56">
        <f t="shared" si="12"/>
        <v>-131.70000000001164</v>
      </c>
      <c r="AB31" s="59">
        <v>16676.900000000001</v>
      </c>
      <c r="AC31" s="59">
        <v>16503.400000000001</v>
      </c>
      <c r="AD31" s="56">
        <f t="shared" si="13"/>
        <v>173.5</v>
      </c>
      <c r="AE31" s="59">
        <v>0</v>
      </c>
      <c r="AF31" s="59">
        <v>0</v>
      </c>
      <c r="AG31" s="56">
        <f t="shared" si="14"/>
        <v>0</v>
      </c>
      <c r="AH31" s="59">
        <v>250</v>
      </c>
      <c r="AI31" s="59">
        <v>250</v>
      </c>
      <c r="AJ31" s="57">
        <f t="shared" si="15"/>
        <v>0</v>
      </c>
    </row>
    <row r="32" spans="1:36" ht="27">
      <c r="A32" s="33">
        <v>12</v>
      </c>
      <c r="B32" s="68" t="s">
        <v>48</v>
      </c>
      <c r="C32" s="82">
        <v>28.8</v>
      </c>
      <c r="D32" s="55">
        <f t="shared" si="1"/>
        <v>71757.599999999991</v>
      </c>
      <c r="E32" s="56">
        <f t="shared" si="2"/>
        <v>71757.599999999991</v>
      </c>
      <c r="F32" s="57">
        <f t="shared" si="3"/>
        <v>0</v>
      </c>
      <c r="G32" s="89">
        <v>0</v>
      </c>
      <c r="H32" s="90">
        <v>0</v>
      </c>
      <c r="I32" s="62">
        <f t="shared" si="4"/>
        <v>0</v>
      </c>
      <c r="J32" s="90">
        <v>0</v>
      </c>
      <c r="K32" s="90">
        <v>0</v>
      </c>
      <c r="L32" s="62">
        <f t="shared" si="5"/>
        <v>0</v>
      </c>
      <c r="M32" s="59">
        <v>713.4</v>
      </c>
      <c r="N32" s="59">
        <v>713.4</v>
      </c>
      <c r="O32" s="62">
        <f t="shared" si="6"/>
        <v>0</v>
      </c>
      <c r="P32" s="59">
        <v>70736.7</v>
      </c>
      <c r="Q32" s="59">
        <v>70736.7</v>
      </c>
      <c r="R32" s="62">
        <f t="shared" si="7"/>
        <v>0</v>
      </c>
      <c r="S32" s="59">
        <v>307.5</v>
      </c>
      <c r="T32" s="59">
        <v>307.5</v>
      </c>
      <c r="U32" s="64">
        <f t="shared" si="8"/>
        <v>0</v>
      </c>
      <c r="V32" s="55">
        <f t="shared" si="9"/>
        <v>71786.399999999994</v>
      </c>
      <c r="W32" s="56">
        <f t="shared" si="10"/>
        <v>70901.8</v>
      </c>
      <c r="X32" s="57">
        <f t="shared" si="11"/>
        <v>884.59999999999127</v>
      </c>
      <c r="Y32" s="76">
        <v>60966</v>
      </c>
      <c r="Z32" s="59">
        <v>60727.1</v>
      </c>
      <c r="AA32" s="56">
        <f t="shared" si="12"/>
        <v>238.90000000000146</v>
      </c>
      <c r="AB32" s="59">
        <v>10742.4</v>
      </c>
      <c r="AC32" s="59">
        <v>10096.700000000001</v>
      </c>
      <c r="AD32" s="56">
        <f t="shared" si="13"/>
        <v>645.69999999999891</v>
      </c>
      <c r="AE32" s="59">
        <v>0</v>
      </c>
      <c r="AF32" s="59">
        <v>0</v>
      </c>
      <c r="AG32" s="56">
        <f t="shared" si="14"/>
        <v>0</v>
      </c>
      <c r="AH32" s="59">
        <v>78</v>
      </c>
      <c r="AI32" s="59">
        <v>78</v>
      </c>
      <c r="AJ32" s="57">
        <f t="shared" si="15"/>
        <v>0</v>
      </c>
    </row>
    <row r="33" spans="1:36" ht="27">
      <c r="A33" s="33">
        <v>13</v>
      </c>
      <c r="B33" s="68" t="s">
        <v>49</v>
      </c>
      <c r="C33" s="83">
        <v>6.6</v>
      </c>
      <c r="D33" s="55">
        <f t="shared" si="1"/>
        <v>124380.5</v>
      </c>
      <c r="E33" s="56">
        <f t="shared" si="2"/>
        <v>124382.39999999999</v>
      </c>
      <c r="F33" s="57">
        <f t="shared" si="3"/>
        <v>-1.8999999999941792</v>
      </c>
      <c r="G33" s="89">
        <v>0</v>
      </c>
      <c r="H33" s="90">
        <v>0</v>
      </c>
      <c r="I33" s="62">
        <f t="shared" si="4"/>
        <v>0</v>
      </c>
      <c r="J33" s="59">
        <v>150</v>
      </c>
      <c r="K33" s="59">
        <v>191.9</v>
      </c>
      <c r="L33" s="62">
        <f t="shared" si="5"/>
        <v>-41.900000000000006</v>
      </c>
      <c r="M33" s="90">
        <v>454.5</v>
      </c>
      <c r="N33" s="90">
        <v>454.5</v>
      </c>
      <c r="O33" s="62">
        <f t="shared" si="6"/>
        <v>0</v>
      </c>
      <c r="P33" s="59">
        <v>123377</v>
      </c>
      <c r="Q33" s="59">
        <v>123377</v>
      </c>
      <c r="R33" s="62">
        <f t="shared" si="7"/>
        <v>0</v>
      </c>
      <c r="S33" s="59">
        <v>399</v>
      </c>
      <c r="T33" s="59">
        <v>359</v>
      </c>
      <c r="U33" s="64">
        <f t="shared" si="8"/>
        <v>40</v>
      </c>
      <c r="V33" s="55">
        <f t="shared" si="9"/>
        <v>124387.09999999999</v>
      </c>
      <c r="W33" s="56">
        <f t="shared" si="10"/>
        <v>122732</v>
      </c>
      <c r="X33" s="57">
        <f t="shared" si="11"/>
        <v>1655.0999999999913</v>
      </c>
      <c r="Y33" s="76">
        <v>104425.9</v>
      </c>
      <c r="Z33" s="59">
        <v>104717.9</v>
      </c>
      <c r="AA33" s="56">
        <f t="shared" si="12"/>
        <v>-292</v>
      </c>
      <c r="AB33" s="59">
        <v>19525.400000000001</v>
      </c>
      <c r="AC33" s="59">
        <v>17568</v>
      </c>
      <c r="AD33" s="56">
        <f t="shared" si="13"/>
        <v>1957.4000000000015</v>
      </c>
      <c r="AE33" s="59">
        <v>0</v>
      </c>
      <c r="AF33" s="59">
        <v>0</v>
      </c>
      <c r="AG33" s="56">
        <f t="shared" si="14"/>
        <v>0</v>
      </c>
      <c r="AH33" s="59">
        <v>435.8</v>
      </c>
      <c r="AI33" s="59">
        <v>446.1</v>
      </c>
      <c r="AJ33" s="57">
        <f t="shared" si="15"/>
        <v>-10.300000000000011</v>
      </c>
    </row>
    <row r="34" spans="1:36" ht="27">
      <c r="A34" s="33">
        <v>14</v>
      </c>
      <c r="B34" s="68" t="s">
        <v>202</v>
      </c>
      <c r="C34" s="82">
        <v>4181.5</v>
      </c>
      <c r="D34" s="55">
        <f t="shared" si="1"/>
        <v>221826.6</v>
      </c>
      <c r="E34" s="56">
        <f t="shared" si="2"/>
        <v>221740.5</v>
      </c>
      <c r="F34" s="57">
        <f t="shared" si="3"/>
        <v>86.100000000005821</v>
      </c>
      <c r="G34" s="89">
        <v>0</v>
      </c>
      <c r="H34" s="90">
        <v>0</v>
      </c>
      <c r="I34" s="62">
        <f t="shared" si="4"/>
        <v>0</v>
      </c>
      <c r="J34" s="90">
        <v>0</v>
      </c>
      <c r="K34" s="90">
        <v>0</v>
      </c>
      <c r="L34" s="62">
        <f t="shared" si="5"/>
        <v>0</v>
      </c>
      <c r="M34" s="59">
        <v>537.70000000000005</v>
      </c>
      <c r="N34" s="59">
        <v>537.70000000000005</v>
      </c>
      <c r="O34" s="62">
        <f t="shared" si="6"/>
        <v>0</v>
      </c>
      <c r="P34" s="59">
        <v>218658.9</v>
      </c>
      <c r="Q34" s="59">
        <v>218658.8</v>
      </c>
      <c r="R34" s="62">
        <f t="shared" si="7"/>
        <v>0.10000000000582077</v>
      </c>
      <c r="S34" s="59">
        <v>2630</v>
      </c>
      <c r="T34" s="59">
        <v>2544</v>
      </c>
      <c r="U34" s="64">
        <f t="shared" si="8"/>
        <v>86</v>
      </c>
      <c r="V34" s="55">
        <f t="shared" si="9"/>
        <v>226008.09999999998</v>
      </c>
      <c r="W34" s="56">
        <f t="shared" si="10"/>
        <v>225484.09999999998</v>
      </c>
      <c r="X34" s="57">
        <f t="shared" si="11"/>
        <v>524</v>
      </c>
      <c r="Y34" s="76">
        <v>171076.4</v>
      </c>
      <c r="Z34" s="59">
        <v>175915.4</v>
      </c>
      <c r="AA34" s="56">
        <f t="shared" si="12"/>
        <v>-4839</v>
      </c>
      <c r="AB34" s="59">
        <v>54855.7</v>
      </c>
      <c r="AC34" s="59">
        <v>49492.7</v>
      </c>
      <c r="AD34" s="56">
        <f t="shared" si="13"/>
        <v>5363</v>
      </c>
      <c r="AE34" s="59">
        <v>0</v>
      </c>
      <c r="AF34" s="59">
        <v>0</v>
      </c>
      <c r="AG34" s="56">
        <f t="shared" si="14"/>
        <v>0</v>
      </c>
      <c r="AH34" s="59">
        <v>76</v>
      </c>
      <c r="AI34" s="59">
        <v>76</v>
      </c>
      <c r="AJ34" s="57">
        <f t="shared" si="15"/>
        <v>0</v>
      </c>
    </row>
    <row r="35" spans="1:36" ht="27">
      <c r="A35" s="33">
        <v>15</v>
      </c>
      <c r="B35" s="68" t="s">
        <v>50</v>
      </c>
      <c r="C35" s="82">
        <v>0.3</v>
      </c>
      <c r="D35" s="55">
        <f t="shared" si="1"/>
        <v>38570.800000000003</v>
      </c>
      <c r="E35" s="56">
        <f t="shared" si="2"/>
        <v>38570.800000000003</v>
      </c>
      <c r="F35" s="57">
        <f t="shared" si="3"/>
        <v>0</v>
      </c>
      <c r="G35" s="89">
        <v>0</v>
      </c>
      <c r="H35" s="90">
        <v>0</v>
      </c>
      <c r="I35" s="62">
        <f t="shared" si="4"/>
        <v>0</v>
      </c>
      <c r="J35" s="90">
        <v>0</v>
      </c>
      <c r="K35" s="90">
        <v>0</v>
      </c>
      <c r="L35" s="62">
        <f t="shared" si="5"/>
        <v>0</v>
      </c>
      <c r="M35" s="90">
        <v>0</v>
      </c>
      <c r="N35" s="90">
        <v>0</v>
      </c>
      <c r="O35" s="62">
        <f t="shared" si="6"/>
        <v>0</v>
      </c>
      <c r="P35" s="59">
        <v>38570.800000000003</v>
      </c>
      <c r="Q35" s="59">
        <v>38570.800000000003</v>
      </c>
      <c r="R35" s="62">
        <f t="shared" si="7"/>
        <v>0</v>
      </c>
      <c r="S35" s="90">
        <v>0</v>
      </c>
      <c r="T35" s="90">
        <v>0</v>
      </c>
      <c r="U35" s="64">
        <f t="shared" si="8"/>
        <v>0</v>
      </c>
      <c r="V35" s="55">
        <f t="shared" si="9"/>
        <v>38571.1</v>
      </c>
      <c r="W35" s="56">
        <f t="shared" si="10"/>
        <v>38440.5</v>
      </c>
      <c r="X35" s="57">
        <f t="shared" si="11"/>
        <v>130.59999999999854</v>
      </c>
      <c r="Y35" s="76">
        <v>35990.9</v>
      </c>
      <c r="Z35" s="59">
        <v>35981.199999999997</v>
      </c>
      <c r="AA35" s="56">
        <f t="shared" si="12"/>
        <v>9.7000000000043656</v>
      </c>
      <c r="AB35" s="59">
        <v>2580.1999999999998</v>
      </c>
      <c r="AC35" s="59">
        <v>2459.3000000000002</v>
      </c>
      <c r="AD35" s="56">
        <f t="shared" si="13"/>
        <v>120.89999999999964</v>
      </c>
      <c r="AE35" s="59">
        <v>0</v>
      </c>
      <c r="AF35" s="59">
        <v>0</v>
      </c>
      <c r="AG35" s="56">
        <f t="shared" si="14"/>
        <v>0</v>
      </c>
      <c r="AH35" s="59">
        <v>0</v>
      </c>
      <c r="AI35" s="59">
        <v>0</v>
      </c>
      <c r="AJ35" s="57">
        <f t="shared" si="15"/>
        <v>0</v>
      </c>
    </row>
    <row r="36" spans="1:36" ht="27">
      <c r="A36" s="33">
        <v>16</v>
      </c>
      <c r="B36" s="68" t="s">
        <v>51</v>
      </c>
      <c r="C36" s="83">
        <v>3003.3</v>
      </c>
      <c r="D36" s="55">
        <f t="shared" si="1"/>
        <v>117521.7</v>
      </c>
      <c r="E36" s="56">
        <f t="shared" si="2"/>
        <v>117518.79999999999</v>
      </c>
      <c r="F36" s="57">
        <f t="shared" si="3"/>
        <v>2.9000000000087311</v>
      </c>
      <c r="G36" s="89">
        <v>0</v>
      </c>
      <c r="H36" s="90">
        <v>0</v>
      </c>
      <c r="I36" s="62">
        <f t="shared" si="4"/>
        <v>0</v>
      </c>
      <c r="J36" s="90">
        <v>0</v>
      </c>
      <c r="K36" s="90">
        <v>0</v>
      </c>
      <c r="L36" s="62">
        <f t="shared" si="5"/>
        <v>0</v>
      </c>
      <c r="M36" s="59">
        <v>1691.4</v>
      </c>
      <c r="N36" s="59">
        <v>1691.4</v>
      </c>
      <c r="O36" s="62">
        <f t="shared" si="6"/>
        <v>0</v>
      </c>
      <c r="P36" s="59">
        <v>115149.2</v>
      </c>
      <c r="Q36" s="59">
        <v>115149.2</v>
      </c>
      <c r="R36" s="62">
        <f t="shared" si="7"/>
        <v>0</v>
      </c>
      <c r="S36" s="59">
        <v>681.1</v>
      </c>
      <c r="T36" s="59">
        <v>678.2</v>
      </c>
      <c r="U36" s="64">
        <f t="shared" si="8"/>
        <v>2.8999999999999773</v>
      </c>
      <c r="V36" s="55">
        <f t="shared" si="9"/>
        <v>120525</v>
      </c>
      <c r="W36" s="56">
        <f t="shared" si="10"/>
        <v>117578.7</v>
      </c>
      <c r="X36" s="57">
        <f t="shared" si="11"/>
        <v>2946.3000000000029</v>
      </c>
      <c r="Y36" s="76">
        <v>104742.3</v>
      </c>
      <c r="Z36" s="59">
        <v>103307.7</v>
      </c>
      <c r="AA36" s="56">
        <f t="shared" si="12"/>
        <v>1434.6000000000058</v>
      </c>
      <c r="AB36" s="59">
        <v>14944.7</v>
      </c>
      <c r="AC36" s="59">
        <v>13433</v>
      </c>
      <c r="AD36" s="56">
        <f t="shared" si="13"/>
        <v>1511.7000000000007</v>
      </c>
      <c r="AE36" s="59">
        <v>0</v>
      </c>
      <c r="AF36" s="59">
        <v>0</v>
      </c>
      <c r="AG36" s="56">
        <f t="shared" si="14"/>
        <v>0</v>
      </c>
      <c r="AH36" s="59">
        <v>838</v>
      </c>
      <c r="AI36" s="59">
        <v>838</v>
      </c>
      <c r="AJ36" s="57">
        <f t="shared" si="15"/>
        <v>0</v>
      </c>
    </row>
    <row r="37" spans="1:36" ht="27">
      <c r="A37" s="33">
        <v>17</v>
      </c>
      <c r="B37" s="68" t="s">
        <v>52</v>
      </c>
      <c r="C37" s="83">
        <v>16.100000000000001</v>
      </c>
      <c r="D37" s="55">
        <f t="shared" si="1"/>
        <v>84418.5</v>
      </c>
      <c r="E37" s="56">
        <f t="shared" si="2"/>
        <v>84398.5</v>
      </c>
      <c r="F37" s="57">
        <f t="shared" si="3"/>
        <v>20</v>
      </c>
      <c r="G37" s="89">
        <v>0</v>
      </c>
      <c r="H37" s="90">
        <v>0</v>
      </c>
      <c r="I37" s="62">
        <f t="shared" si="4"/>
        <v>0</v>
      </c>
      <c r="J37" s="59">
        <v>0</v>
      </c>
      <c r="K37" s="59">
        <v>0</v>
      </c>
      <c r="L37" s="62">
        <f t="shared" si="5"/>
        <v>0</v>
      </c>
      <c r="M37" s="90">
        <v>130.9</v>
      </c>
      <c r="N37" s="90">
        <v>130.9</v>
      </c>
      <c r="O37" s="62">
        <f t="shared" si="6"/>
        <v>0</v>
      </c>
      <c r="P37" s="59">
        <v>84171</v>
      </c>
      <c r="Q37" s="59">
        <v>84171</v>
      </c>
      <c r="R37" s="62">
        <f t="shared" si="7"/>
        <v>0</v>
      </c>
      <c r="S37" s="59">
        <v>116.6</v>
      </c>
      <c r="T37" s="59">
        <v>96.6</v>
      </c>
      <c r="U37" s="64">
        <f t="shared" si="8"/>
        <v>20</v>
      </c>
      <c r="V37" s="55">
        <f t="shared" si="9"/>
        <v>84434.6</v>
      </c>
      <c r="W37" s="56">
        <f t="shared" si="10"/>
        <v>84414.599999999991</v>
      </c>
      <c r="X37" s="57">
        <f t="shared" si="11"/>
        <v>20.000000000014552</v>
      </c>
      <c r="Y37" s="76">
        <v>70473</v>
      </c>
      <c r="Z37" s="59">
        <v>70626.2</v>
      </c>
      <c r="AA37" s="56">
        <f t="shared" si="12"/>
        <v>-153.19999999999709</v>
      </c>
      <c r="AB37" s="59">
        <v>13869.6</v>
      </c>
      <c r="AC37" s="59">
        <v>13696.4</v>
      </c>
      <c r="AD37" s="56">
        <f t="shared" si="13"/>
        <v>173.20000000000073</v>
      </c>
      <c r="AE37" s="59">
        <v>0</v>
      </c>
      <c r="AF37" s="59">
        <v>0</v>
      </c>
      <c r="AG37" s="56">
        <f t="shared" si="14"/>
        <v>0</v>
      </c>
      <c r="AH37" s="59">
        <v>92</v>
      </c>
      <c r="AI37" s="59">
        <v>92</v>
      </c>
      <c r="AJ37" s="57">
        <f t="shared" si="15"/>
        <v>0</v>
      </c>
    </row>
    <row r="38" spans="1:36" ht="27">
      <c r="A38" s="33">
        <v>18</v>
      </c>
      <c r="B38" s="68" t="s">
        <v>53</v>
      </c>
      <c r="C38" s="83">
        <v>2586.3000000000002</v>
      </c>
      <c r="D38" s="55">
        <f t="shared" si="1"/>
        <v>106448.09999999999</v>
      </c>
      <c r="E38" s="56">
        <f t="shared" si="2"/>
        <v>106455.99999999999</v>
      </c>
      <c r="F38" s="57">
        <f t="shared" si="3"/>
        <v>-7.8999999999941792</v>
      </c>
      <c r="G38" s="89">
        <v>0</v>
      </c>
      <c r="H38" s="90">
        <v>0</v>
      </c>
      <c r="I38" s="62">
        <f t="shared" si="4"/>
        <v>0</v>
      </c>
      <c r="J38" s="59">
        <v>0</v>
      </c>
      <c r="K38" s="59">
        <v>0</v>
      </c>
      <c r="L38" s="62">
        <f t="shared" si="5"/>
        <v>0</v>
      </c>
      <c r="M38" s="59">
        <v>433.2</v>
      </c>
      <c r="N38" s="59">
        <v>433.2</v>
      </c>
      <c r="O38" s="62">
        <f t="shared" si="6"/>
        <v>0</v>
      </c>
      <c r="P38" s="59">
        <v>105664.9</v>
      </c>
      <c r="Q38" s="59">
        <v>105664.9</v>
      </c>
      <c r="R38" s="62">
        <f t="shared" si="7"/>
        <v>0</v>
      </c>
      <c r="S38" s="90">
        <v>350</v>
      </c>
      <c r="T38" s="90">
        <v>357.9</v>
      </c>
      <c r="U38" s="64">
        <f t="shared" si="8"/>
        <v>-7.8999999999999773</v>
      </c>
      <c r="V38" s="55">
        <f t="shared" si="9"/>
        <v>109034.40000000001</v>
      </c>
      <c r="W38" s="56">
        <f t="shared" si="10"/>
        <v>108202.5</v>
      </c>
      <c r="X38" s="57">
        <f t="shared" si="11"/>
        <v>831.90000000000873</v>
      </c>
      <c r="Y38" s="76">
        <v>86072.6</v>
      </c>
      <c r="Z38" s="59">
        <v>86070.399999999994</v>
      </c>
      <c r="AA38" s="56">
        <f t="shared" si="12"/>
        <v>2.2000000000116415</v>
      </c>
      <c r="AB38" s="59">
        <v>22925.8</v>
      </c>
      <c r="AC38" s="59">
        <v>22096.1</v>
      </c>
      <c r="AD38" s="56">
        <f t="shared" si="13"/>
        <v>829.70000000000073</v>
      </c>
      <c r="AE38" s="59">
        <v>0</v>
      </c>
      <c r="AF38" s="59">
        <v>0</v>
      </c>
      <c r="AG38" s="56">
        <f t="shared" si="14"/>
        <v>0</v>
      </c>
      <c r="AH38" s="59">
        <v>36</v>
      </c>
      <c r="AI38" s="59">
        <v>36</v>
      </c>
      <c r="AJ38" s="57">
        <f t="shared" si="15"/>
        <v>0</v>
      </c>
    </row>
    <row r="39" spans="1:36" ht="27">
      <c r="A39" s="33">
        <v>19</v>
      </c>
      <c r="B39" s="68" t="s">
        <v>54</v>
      </c>
      <c r="C39" s="83">
        <v>614.5</v>
      </c>
      <c r="D39" s="55">
        <f t="shared" si="1"/>
        <v>100373</v>
      </c>
      <c r="E39" s="56">
        <f t="shared" si="2"/>
        <v>100378</v>
      </c>
      <c r="F39" s="57">
        <f t="shared" si="3"/>
        <v>-5</v>
      </c>
      <c r="G39" s="89">
        <v>0</v>
      </c>
      <c r="H39" s="90">
        <v>0</v>
      </c>
      <c r="I39" s="62">
        <f t="shared" si="4"/>
        <v>0</v>
      </c>
      <c r="J39" s="59">
        <v>0</v>
      </c>
      <c r="K39" s="59">
        <v>0</v>
      </c>
      <c r="L39" s="62">
        <f t="shared" si="5"/>
        <v>0</v>
      </c>
      <c r="M39" s="59">
        <v>392.4</v>
      </c>
      <c r="N39" s="59">
        <v>392.4</v>
      </c>
      <c r="O39" s="62">
        <f t="shared" si="6"/>
        <v>0</v>
      </c>
      <c r="P39" s="59">
        <v>99820.6</v>
      </c>
      <c r="Q39" s="59">
        <v>99820.6</v>
      </c>
      <c r="R39" s="62">
        <f t="shared" si="7"/>
        <v>0</v>
      </c>
      <c r="S39" s="90">
        <v>160</v>
      </c>
      <c r="T39" s="90">
        <v>165</v>
      </c>
      <c r="U39" s="64">
        <f t="shared" si="8"/>
        <v>-5</v>
      </c>
      <c r="V39" s="55">
        <f t="shared" si="9"/>
        <v>100987.5</v>
      </c>
      <c r="W39" s="56">
        <f t="shared" si="10"/>
        <v>99924.900000000009</v>
      </c>
      <c r="X39" s="57">
        <f t="shared" si="11"/>
        <v>1062.5999999999913</v>
      </c>
      <c r="Y39" s="76">
        <v>82455</v>
      </c>
      <c r="Z39" s="59">
        <v>82290.100000000006</v>
      </c>
      <c r="AA39" s="56">
        <f t="shared" si="12"/>
        <v>164.89999999999418</v>
      </c>
      <c r="AB39" s="59">
        <v>18456.5</v>
      </c>
      <c r="AC39" s="59">
        <v>17558.8</v>
      </c>
      <c r="AD39" s="56">
        <f t="shared" si="13"/>
        <v>897.70000000000073</v>
      </c>
      <c r="AE39" s="59">
        <v>0</v>
      </c>
      <c r="AF39" s="59">
        <v>0</v>
      </c>
      <c r="AG39" s="56">
        <f t="shared" si="14"/>
        <v>0</v>
      </c>
      <c r="AH39" s="59">
        <v>76</v>
      </c>
      <c r="AI39" s="59">
        <v>76</v>
      </c>
      <c r="AJ39" s="57">
        <f t="shared" si="15"/>
        <v>0</v>
      </c>
    </row>
    <row r="40" spans="1:36" ht="27">
      <c r="A40" s="33">
        <v>20</v>
      </c>
      <c r="B40" s="68" t="s">
        <v>55</v>
      </c>
      <c r="C40" s="83">
        <v>0.3</v>
      </c>
      <c r="D40" s="55">
        <f t="shared" si="1"/>
        <v>49687</v>
      </c>
      <c r="E40" s="56">
        <f t="shared" si="2"/>
        <v>49748.2</v>
      </c>
      <c r="F40" s="57">
        <f t="shared" si="3"/>
        <v>-61.19999999999709</v>
      </c>
      <c r="G40" s="89">
        <v>0</v>
      </c>
      <c r="H40" s="90">
        <v>0</v>
      </c>
      <c r="I40" s="62">
        <f t="shared" si="4"/>
        <v>0</v>
      </c>
      <c r="J40" s="59">
        <v>0</v>
      </c>
      <c r="K40" s="59">
        <v>0</v>
      </c>
      <c r="L40" s="62">
        <f t="shared" si="5"/>
        <v>0</v>
      </c>
      <c r="M40" s="90">
        <v>124.6</v>
      </c>
      <c r="N40" s="90">
        <v>124.6</v>
      </c>
      <c r="O40" s="62">
        <f t="shared" si="6"/>
        <v>0</v>
      </c>
      <c r="P40" s="59">
        <v>49070.400000000001</v>
      </c>
      <c r="Q40" s="59">
        <v>49070.400000000001</v>
      </c>
      <c r="R40" s="62">
        <f t="shared" si="7"/>
        <v>0</v>
      </c>
      <c r="S40" s="59">
        <v>492</v>
      </c>
      <c r="T40" s="59">
        <v>553.20000000000005</v>
      </c>
      <c r="U40" s="64">
        <f t="shared" si="8"/>
        <v>-61.200000000000045</v>
      </c>
      <c r="V40" s="55">
        <f t="shared" si="9"/>
        <v>49687.299999999996</v>
      </c>
      <c r="W40" s="56">
        <f t="shared" si="10"/>
        <v>49748.5</v>
      </c>
      <c r="X40" s="57">
        <f t="shared" si="11"/>
        <v>-61.200000000004366</v>
      </c>
      <c r="Y40" s="76">
        <v>41173.199999999997</v>
      </c>
      <c r="Z40" s="59">
        <v>41261.699999999997</v>
      </c>
      <c r="AA40" s="56">
        <f t="shared" si="12"/>
        <v>-88.5</v>
      </c>
      <c r="AB40" s="59">
        <v>8334.2000000000007</v>
      </c>
      <c r="AC40" s="59">
        <v>8306.9</v>
      </c>
      <c r="AD40" s="56">
        <f t="shared" si="13"/>
        <v>27.300000000001091</v>
      </c>
      <c r="AE40" s="59">
        <v>0</v>
      </c>
      <c r="AF40" s="59">
        <v>0</v>
      </c>
      <c r="AG40" s="56">
        <f t="shared" si="14"/>
        <v>0</v>
      </c>
      <c r="AH40" s="59">
        <v>179.9</v>
      </c>
      <c r="AI40" s="59">
        <v>179.9</v>
      </c>
      <c r="AJ40" s="57">
        <f t="shared" si="15"/>
        <v>0</v>
      </c>
    </row>
    <row r="41" spans="1:36" ht="27">
      <c r="A41" s="33">
        <v>21</v>
      </c>
      <c r="B41" s="68" t="s">
        <v>56</v>
      </c>
      <c r="C41" s="82">
        <v>989.6</v>
      </c>
      <c r="D41" s="55">
        <f t="shared" si="1"/>
        <v>76054.100000000006</v>
      </c>
      <c r="E41" s="56">
        <f t="shared" si="2"/>
        <v>76034.8</v>
      </c>
      <c r="F41" s="57">
        <f t="shared" si="3"/>
        <v>19.30000000000291</v>
      </c>
      <c r="G41" s="89">
        <v>0</v>
      </c>
      <c r="H41" s="90">
        <v>0</v>
      </c>
      <c r="I41" s="62">
        <f t="shared" si="4"/>
        <v>0</v>
      </c>
      <c r="J41" s="59">
        <v>0</v>
      </c>
      <c r="K41" s="59">
        <v>0</v>
      </c>
      <c r="L41" s="62">
        <f t="shared" si="5"/>
        <v>0</v>
      </c>
      <c r="M41" s="59">
        <v>274.60000000000002</v>
      </c>
      <c r="N41" s="59">
        <v>274.60000000000002</v>
      </c>
      <c r="O41" s="62">
        <f t="shared" si="6"/>
        <v>0</v>
      </c>
      <c r="P41" s="59">
        <v>74839.199999999997</v>
      </c>
      <c r="Q41" s="59">
        <v>74839.199999999997</v>
      </c>
      <c r="R41" s="62">
        <f t="shared" si="7"/>
        <v>0</v>
      </c>
      <c r="S41" s="90">
        <v>940.3</v>
      </c>
      <c r="T41" s="90">
        <v>921</v>
      </c>
      <c r="U41" s="64">
        <f t="shared" si="8"/>
        <v>19.299999999999955</v>
      </c>
      <c r="V41" s="55">
        <f t="shared" si="9"/>
        <v>77043.7</v>
      </c>
      <c r="W41" s="56">
        <f t="shared" si="10"/>
        <v>75757.399999999994</v>
      </c>
      <c r="X41" s="57">
        <f t="shared" si="11"/>
        <v>1286.3000000000029</v>
      </c>
      <c r="Y41" s="76">
        <v>61890.2</v>
      </c>
      <c r="Z41" s="59">
        <v>61861</v>
      </c>
      <c r="AA41" s="56">
        <f t="shared" si="12"/>
        <v>29.19999999999709</v>
      </c>
      <c r="AB41" s="59">
        <v>15103.5</v>
      </c>
      <c r="AC41" s="59">
        <v>13848.2</v>
      </c>
      <c r="AD41" s="56">
        <f t="shared" si="13"/>
        <v>1255.2999999999993</v>
      </c>
      <c r="AE41" s="59">
        <v>0</v>
      </c>
      <c r="AF41" s="59">
        <v>0</v>
      </c>
      <c r="AG41" s="56">
        <f t="shared" si="14"/>
        <v>0</v>
      </c>
      <c r="AH41" s="59">
        <v>50</v>
      </c>
      <c r="AI41" s="59">
        <v>48.2</v>
      </c>
      <c r="AJ41" s="57">
        <f t="shared" si="15"/>
        <v>1.7999999999999972</v>
      </c>
    </row>
    <row r="42" spans="1:36" ht="27">
      <c r="A42" s="33">
        <v>22</v>
      </c>
      <c r="B42" s="68" t="s">
        <v>57</v>
      </c>
      <c r="C42" s="82">
        <v>698.4</v>
      </c>
      <c r="D42" s="55">
        <f t="shared" si="1"/>
        <v>59001.7</v>
      </c>
      <c r="E42" s="56">
        <f t="shared" si="2"/>
        <v>59006.7</v>
      </c>
      <c r="F42" s="57">
        <f t="shared" si="3"/>
        <v>-5</v>
      </c>
      <c r="G42" s="89">
        <v>0</v>
      </c>
      <c r="H42" s="90">
        <v>0</v>
      </c>
      <c r="I42" s="62">
        <f t="shared" si="4"/>
        <v>0</v>
      </c>
      <c r="J42" s="59">
        <v>0</v>
      </c>
      <c r="K42" s="59">
        <v>0</v>
      </c>
      <c r="L42" s="62">
        <f t="shared" si="5"/>
        <v>0</v>
      </c>
      <c r="M42" s="90">
        <v>0</v>
      </c>
      <c r="N42" s="90">
        <v>0</v>
      </c>
      <c r="O42" s="62">
        <f t="shared" si="6"/>
        <v>0</v>
      </c>
      <c r="P42" s="59">
        <v>58935.7</v>
      </c>
      <c r="Q42" s="59">
        <v>58935.7</v>
      </c>
      <c r="R42" s="62">
        <f t="shared" si="7"/>
        <v>0</v>
      </c>
      <c r="S42" s="90">
        <v>66</v>
      </c>
      <c r="T42" s="90">
        <v>71</v>
      </c>
      <c r="U42" s="64">
        <f t="shared" si="8"/>
        <v>-5</v>
      </c>
      <c r="V42" s="55">
        <f t="shared" si="9"/>
        <v>59700.1</v>
      </c>
      <c r="W42" s="56">
        <f t="shared" si="10"/>
        <v>59404.5</v>
      </c>
      <c r="X42" s="57">
        <f t="shared" si="11"/>
        <v>295.59999999999854</v>
      </c>
      <c r="Y42" s="76">
        <v>50173</v>
      </c>
      <c r="Z42" s="59">
        <v>50470.1</v>
      </c>
      <c r="AA42" s="56">
        <f t="shared" si="12"/>
        <v>-297.09999999999854</v>
      </c>
      <c r="AB42" s="59">
        <v>9451.1</v>
      </c>
      <c r="AC42" s="59">
        <v>8858.4</v>
      </c>
      <c r="AD42" s="56">
        <f t="shared" si="13"/>
        <v>592.70000000000073</v>
      </c>
      <c r="AE42" s="59">
        <v>0</v>
      </c>
      <c r="AF42" s="59">
        <v>0</v>
      </c>
      <c r="AG42" s="56">
        <f t="shared" si="14"/>
        <v>0</v>
      </c>
      <c r="AH42" s="59">
        <v>76</v>
      </c>
      <c r="AI42" s="59">
        <v>76</v>
      </c>
      <c r="AJ42" s="57">
        <f t="shared" si="15"/>
        <v>0</v>
      </c>
    </row>
    <row r="43" spans="1:36" ht="27">
      <c r="A43" s="33">
        <v>23</v>
      </c>
      <c r="B43" s="68" t="s">
        <v>58</v>
      </c>
      <c r="C43" s="82">
        <v>964.9</v>
      </c>
      <c r="D43" s="55">
        <f t="shared" si="1"/>
        <v>61411.8</v>
      </c>
      <c r="E43" s="56">
        <f t="shared" si="2"/>
        <v>61412.100000000006</v>
      </c>
      <c r="F43" s="57">
        <f t="shared" si="3"/>
        <v>-0.30000000000291038</v>
      </c>
      <c r="G43" s="89">
        <v>0</v>
      </c>
      <c r="H43" s="90">
        <v>0</v>
      </c>
      <c r="I43" s="62">
        <f t="shared" si="4"/>
        <v>0</v>
      </c>
      <c r="J43" s="59">
        <v>0</v>
      </c>
      <c r="K43" s="59">
        <v>0</v>
      </c>
      <c r="L43" s="62">
        <f t="shared" si="5"/>
        <v>0</v>
      </c>
      <c r="M43" s="90">
        <v>0</v>
      </c>
      <c r="N43" s="90">
        <v>0</v>
      </c>
      <c r="O43" s="62">
        <f t="shared" si="6"/>
        <v>0</v>
      </c>
      <c r="P43" s="59">
        <v>61307.8</v>
      </c>
      <c r="Q43" s="59">
        <v>61307.8</v>
      </c>
      <c r="R43" s="62">
        <f t="shared" si="7"/>
        <v>0</v>
      </c>
      <c r="S43" s="90">
        <v>104</v>
      </c>
      <c r="T43" s="90">
        <v>104.3</v>
      </c>
      <c r="U43" s="64">
        <f t="shared" si="8"/>
        <v>-0.29999999999999716</v>
      </c>
      <c r="V43" s="55">
        <f t="shared" si="9"/>
        <v>62375.4</v>
      </c>
      <c r="W43" s="56">
        <f t="shared" si="10"/>
        <v>61787.7</v>
      </c>
      <c r="X43" s="57">
        <f t="shared" si="11"/>
        <v>587.70000000000437</v>
      </c>
      <c r="Y43" s="76">
        <v>51703.3</v>
      </c>
      <c r="Z43" s="59">
        <v>51762.1</v>
      </c>
      <c r="AA43" s="56">
        <f t="shared" si="12"/>
        <v>-58.799999999995634</v>
      </c>
      <c r="AB43" s="59">
        <v>9915.1</v>
      </c>
      <c r="AC43" s="59">
        <v>9268.6</v>
      </c>
      <c r="AD43" s="56">
        <f t="shared" si="13"/>
        <v>646.5</v>
      </c>
      <c r="AE43" s="59">
        <v>0</v>
      </c>
      <c r="AF43" s="59">
        <v>0</v>
      </c>
      <c r="AG43" s="56">
        <f t="shared" si="14"/>
        <v>0</v>
      </c>
      <c r="AH43" s="59">
        <v>757</v>
      </c>
      <c r="AI43" s="59">
        <v>757</v>
      </c>
      <c r="AJ43" s="57">
        <f t="shared" si="15"/>
        <v>0</v>
      </c>
    </row>
    <row r="44" spans="1:36" ht="27">
      <c r="A44" s="33">
        <v>24</v>
      </c>
      <c r="B44" s="68" t="s">
        <v>59</v>
      </c>
      <c r="C44" s="83">
        <v>655.6</v>
      </c>
      <c r="D44" s="55">
        <f t="shared" si="1"/>
        <v>68001.899999999994</v>
      </c>
      <c r="E44" s="56">
        <f t="shared" si="2"/>
        <v>68001.899999999994</v>
      </c>
      <c r="F44" s="57">
        <f t="shared" si="3"/>
        <v>0</v>
      </c>
      <c r="G44" s="89">
        <v>0</v>
      </c>
      <c r="H44" s="90">
        <v>0</v>
      </c>
      <c r="I44" s="62">
        <f t="shared" si="4"/>
        <v>0</v>
      </c>
      <c r="J44" s="59">
        <v>0</v>
      </c>
      <c r="K44" s="59">
        <v>0</v>
      </c>
      <c r="L44" s="62">
        <f t="shared" si="5"/>
        <v>0</v>
      </c>
      <c r="M44" s="90">
        <v>90.5</v>
      </c>
      <c r="N44" s="90">
        <v>90.5</v>
      </c>
      <c r="O44" s="62">
        <f t="shared" si="6"/>
        <v>0</v>
      </c>
      <c r="P44" s="59">
        <v>67361.399999999994</v>
      </c>
      <c r="Q44" s="59">
        <v>67361.399999999994</v>
      </c>
      <c r="R44" s="62">
        <f t="shared" si="7"/>
        <v>0</v>
      </c>
      <c r="S44" s="59">
        <v>550</v>
      </c>
      <c r="T44" s="59">
        <v>550</v>
      </c>
      <c r="U44" s="64">
        <f t="shared" si="8"/>
        <v>0</v>
      </c>
      <c r="V44" s="55">
        <f t="shared" si="9"/>
        <v>68657.5</v>
      </c>
      <c r="W44" s="56">
        <f t="shared" si="10"/>
        <v>67611.600000000006</v>
      </c>
      <c r="X44" s="57">
        <f t="shared" si="11"/>
        <v>1045.8999999999942</v>
      </c>
      <c r="Y44" s="76">
        <v>57867.3</v>
      </c>
      <c r="Z44" s="59">
        <v>57219</v>
      </c>
      <c r="AA44" s="56">
        <f t="shared" si="12"/>
        <v>648.30000000000291</v>
      </c>
      <c r="AB44" s="59">
        <v>10790.2</v>
      </c>
      <c r="AC44" s="59">
        <v>10392.6</v>
      </c>
      <c r="AD44" s="56">
        <f t="shared" si="13"/>
        <v>397.60000000000036</v>
      </c>
      <c r="AE44" s="59">
        <v>0</v>
      </c>
      <c r="AF44" s="59">
        <v>0</v>
      </c>
      <c r="AG44" s="56">
        <f t="shared" si="14"/>
        <v>0</v>
      </c>
      <c r="AH44" s="59">
        <v>0</v>
      </c>
      <c r="AI44" s="59">
        <v>0</v>
      </c>
      <c r="AJ44" s="57">
        <f t="shared" si="15"/>
        <v>0</v>
      </c>
    </row>
    <row r="45" spans="1:36" ht="27">
      <c r="A45" s="33">
        <v>25</v>
      </c>
      <c r="B45" s="68" t="s">
        <v>60</v>
      </c>
      <c r="C45" s="83">
        <v>663.9</v>
      </c>
      <c r="D45" s="55">
        <f t="shared" si="1"/>
        <v>83624</v>
      </c>
      <c r="E45" s="56">
        <f t="shared" si="2"/>
        <v>83558.3</v>
      </c>
      <c r="F45" s="57">
        <f t="shared" si="3"/>
        <v>65.69999999999709</v>
      </c>
      <c r="G45" s="89">
        <v>0</v>
      </c>
      <c r="H45" s="90">
        <v>0</v>
      </c>
      <c r="I45" s="62">
        <f t="shared" si="4"/>
        <v>0</v>
      </c>
      <c r="J45" s="59">
        <v>718</v>
      </c>
      <c r="K45" s="59">
        <v>652.29999999999995</v>
      </c>
      <c r="L45" s="62">
        <f t="shared" si="5"/>
        <v>65.700000000000045</v>
      </c>
      <c r="M45" s="90">
        <v>0</v>
      </c>
      <c r="N45" s="90">
        <v>0</v>
      </c>
      <c r="O45" s="62">
        <f t="shared" si="6"/>
        <v>0</v>
      </c>
      <c r="P45" s="59">
        <v>82906</v>
      </c>
      <c r="Q45" s="59">
        <v>82906</v>
      </c>
      <c r="R45" s="62">
        <f t="shared" si="7"/>
        <v>0</v>
      </c>
      <c r="S45" s="90">
        <v>0</v>
      </c>
      <c r="T45" s="90">
        <v>0</v>
      </c>
      <c r="U45" s="64">
        <f t="shared" si="8"/>
        <v>0</v>
      </c>
      <c r="V45" s="55">
        <f t="shared" si="9"/>
        <v>84287.3</v>
      </c>
      <c r="W45" s="56">
        <f t="shared" si="10"/>
        <v>80416.600000000006</v>
      </c>
      <c r="X45" s="57">
        <f t="shared" si="11"/>
        <v>3870.6999999999971</v>
      </c>
      <c r="Y45" s="76">
        <v>69907.7</v>
      </c>
      <c r="Z45" s="59">
        <v>69316.5</v>
      </c>
      <c r="AA45" s="56">
        <f t="shared" si="12"/>
        <v>591.19999999999709</v>
      </c>
      <c r="AB45" s="59">
        <v>13839.6</v>
      </c>
      <c r="AC45" s="59">
        <v>10646.1</v>
      </c>
      <c r="AD45" s="56">
        <f t="shared" si="13"/>
        <v>3193.5</v>
      </c>
      <c r="AE45" s="59">
        <v>0</v>
      </c>
      <c r="AF45" s="59">
        <v>0</v>
      </c>
      <c r="AG45" s="56">
        <f t="shared" si="14"/>
        <v>0</v>
      </c>
      <c r="AH45" s="59">
        <v>540</v>
      </c>
      <c r="AI45" s="59">
        <v>454</v>
      </c>
      <c r="AJ45" s="57">
        <f t="shared" si="15"/>
        <v>86</v>
      </c>
    </row>
    <row r="46" spans="1:36" ht="27">
      <c r="A46" s="33">
        <v>26</v>
      </c>
      <c r="B46" s="68" t="s">
        <v>61</v>
      </c>
      <c r="C46" s="82">
        <v>299.3</v>
      </c>
      <c r="D46" s="55">
        <f t="shared" si="1"/>
        <v>25376.2</v>
      </c>
      <c r="E46" s="56">
        <f t="shared" si="2"/>
        <v>25376.2</v>
      </c>
      <c r="F46" s="57">
        <f t="shared" si="3"/>
        <v>0</v>
      </c>
      <c r="G46" s="89">
        <v>0</v>
      </c>
      <c r="H46" s="90">
        <v>0</v>
      </c>
      <c r="I46" s="62">
        <f t="shared" si="4"/>
        <v>0</v>
      </c>
      <c r="J46" s="90">
        <v>0</v>
      </c>
      <c r="K46" s="90">
        <v>0</v>
      </c>
      <c r="L46" s="62">
        <f t="shared" si="5"/>
        <v>0</v>
      </c>
      <c r="M46" s="90">
        <v>0</v>
      </c>
      <c r="N46" s="90">
        <v>0</v>
      </c>
      <c r="O46" s="62">
        <f t="shared" si="6"/>
        <v>0</v>
      </c>
      <c r="P46" s="59">
        <v>25325.200000000001</v>
      </c>
      <c r="Q46" s="59">
        <v>25325.200000000001</v>
      </c>
      <c r="R46" s="62">
        <f t="shared" si="7"/>
        <v>0</v>
      </c>
      <c r="S46" s="90">
        <v>51</v>
      </c>
      <c r="T46" s="90">
        <v>51</v>
      </c>
      <c r="U46" s="64">
        <f t="shared" si="8"/>
        <v>0</v>
      </c>
      <c r="V46" s="55">
        <f t="shared" si="9"/>
        <v>25675.5</v>
      </c>
      <c r="W46" s="56">
        <f t="shared" si="10"/>
        <v>25609.4</v>
      </c>
      <c r="X46" s="57">
        <f t="shared" si="11"/>
        <v>66.099999999998545</v>
      </c>
      <c r="Y46" s="76">
        <v>24556.799999999999</v>
      </c>
      <c r="Z46" s="59">
        <v>24541.200000000001</v>
      </c>
      <c r="AA46" s="56">
        <f t="shared" si="12"/>
        <v>15.599999999998545</v>
      </c>
      <c r="AB46" s="59">
        <v>1043.7</v>
      </c>
      <c r="AC46" s="59">
        <v>993.2</v>
      </c>
      <c r="AD46" s="56">
        <f t="shared" si="13"/>
        <v>50.5</v>
      </c>
      <c r="AE46" s="59">
        <v>0</v>
      </c>
      <c r="AF46" s="59">
        <v>0</v>
      </c>
      <c r="AG46" s="56">
        <f t="shared" si="14"/>
        <v>0</v>
      </c>
      <c r="AH46" s="59">
        <v>75</v>
      </c>
      <c r="AI46" s="59">
        <v>75</v>
      </c>
      <c r="AJ46" s="57">
        <f t="shared" si="15"/>
        <v>0</v>
      </c>
    </row>
    <row r="47" spans="1:36" ht="27">
      <c r="A47" s="33">
        <v>27</v>
      </c>
      <c r="B47" s="68" t="s">
        <v>62</v>
      </c>
      <c r="C47" s="82">
        <v>0</v>
      </c>
      <c r="D47" s="55">
        <f t="shared" si="1"/>
        <v>68834.399999999994</v>
      </c>
      <c r="E47" s="56">
        <f t="shared" si="2"/>
        <v>68834.399999999994</v>
      </c>
      <c r="F47" s="57">
        <f t="shared" si="3"/>
        <v>0</v>
      </c>
      <c r="G47" s="89">
        <v>0</v>
      </c>
      <c r="H47" s="90">
        <v>0</v>
      </c>
      <c r="I47" s="62">
        <f t="shared" si="4"/>
        <v>0</v>
      </c>
      <c r="J47" s="90">
        <v>0</v>
      </c>
      <c r="K47" s="90">
        <v>0</v>
      </c>
      <c r="L47" s="62">
        <f t="shared" si="5"/>
        <v>0</v>
      </c>
      <c r="M47" s="90">
        <v>0</v>
      </c>
      <c r="N47" s="90">
        <v>0</v>
      </c>
      <c r="O47" s="62">
        <f t="shared" si="6"/>
        <v>0</v>
      </c>
      <c r="P47" s="59">
        <v>68834.399999999994</v>
      </c>
      <c r="Q47" s="59">
        <v>68834.399999999994</v>
      </c>
      <c r="R47" s="62">
        <f t="shared" si="7"/>
        <v>0</v>
      </c>
      <c r="S47" s="90">
        <v>0</v>
      </c>
      <c r="T47" s="90">
        <v>0</v>
      </c>
      <c r="U47" s="64">
        <f t="shared" si="8"/>
        <v>0</v>
      </c>
      <c r="V47" s="55">
        <f t="shared" si="9"/>
        <v>68834.399999999994</v>
      </c>
      <c r="W47" s="56">
        <f t="shared" si="10"/>
        <v>68348.800000000003</v>
      </c>
      <c r="X47" s="57">
        <f t="shared" si="11"/>
        <v>485.59999999999127</v>
      </c>
      <c r="Y47" s="76">
        <v>62066</v>
      </c>
      <c r="Z47" s="59">
        <v>62066</v>
      </c>
      <c r="AA47" s="56">
        <f t="shared" si="12"/>
        <v>0</v>
      </c>
      <c r="AB47" s="59">
        <v>6768.4</v>
      </c>
      <c r="AC47" s="59">
        <v>6282.8</v>
      </c>
      <c r="AD47" s="56">
        <f t="shared" si="13"/>
        <v>485.59999999999945</v>
      </c>
      <c r="AE47" s="59">
        <v>0</v>
      </c>
      <c r="AF47" s="59">
        <v>0</v>
      </c>
      <c r="AG47" s="56">
        <f t="shared" si="14"/>
        <v>0</v>
      </c>
      <c r="AH47" s="59">
        <v>0</v>
      </c>
      <c r="AI47" s="59">
        <v>0</v>
      </c>
      <c r="AJ47" s="57">
        <f t="shared" si="15"/>
        <v>0</v>
      </c>
    </row>
    <row r="48" spans="1:36" ht="27">
      <c r="A48" s="33">
        <v>28</v>
      </c>
      <c r="B48" s="68" t="s">
        <v>63</v>
      </c>
      <c r="C48" s="82">
        <v>1076.5999999999999</v>
      </c>
      <c r="D48" s="55">
        <f t="shared" si="1"/>
        <v>62642.3</v>
      </c>
      <c r="E48" s="56">
        <f t="shared" si="2"/>
        <v>62642.3</v>
      </c>
      <c r="F48" s="57">
        <f t="shared" si="3"/>
        <v>0</v>
      </c>
      <c r="G48" s="89">
        <v>0</v>
      </c>
      <c r="H48" s="90">
        <v>0</v>
      </c>
      <c r="I48" s="62">
        <f t="shared" si="4"/>
        <v>0</v>
      </c>
      <c r="J48" s="90">
        <v>0</v>
      </c>
      <c r="K48" s="90">
        <v>0</v>
      </c>
      <c r="L48" s="62">
        <f t="shared" si="5"/>
        <v>0</v>
      </c>
      <c r="M48" s="90">
        <v>0</v>
      </c>
      <c r="N48" s="90">
        <v>0</v>
      </c>
      <c r="O48" s="62">
        <f t="shared" si="6"/>
        <v>0</v>
      </c>
      <c r="P48" s="59">
        <v>62642.3</v>
      </c>
      <c r="Q48" s="59">
        <v>62642.3</v>
      </c>
      <c r="R48" s="62">
        <f t="shared" si="7"/>
        <v>0</v>
      </c>
      <c r="S48" s="90">
        <v>0</v>
      </c>
      <c r="T48" s="59">
        <v>0</v>
      </c>
      <c r="U48" s="64">
        <f t="shared" si="8"/>
        <v>0</v>
      </c>
      <c r="V48" s="55">
        <f t="shared" si="9"/>
        <v>63718.9</v>
      </c>
      <c r="W48" s="56">
        <f t="shared" si="10"/>
        <v>62778.8</v>
      </c>
      <c r="X48" s="57">
        <f t="shared" si="11"/>
        <v>940.09999999999854</v>
      </c>
      <c r="Y48" s="76">
        <v>57661</v>
      </c>
      <c r="Z48" s="59">
        <v>57661</v>
      </c>
      <c r="AA48" s="56">
        <f t="shared" si="12"/>
        <v>0</v>
      </c>
      <c r="AB48" s="59">
        <v>5997.9</v>
      </c>
      <c r="AC48" s="59">
        <v>5057.8</v>
      </c>
      <c r="AD48" s="56">
        <f t="shared" si="13"/>
        <v>940.09999999999945</v>
      </c>
      <c r="AE48" s="59">
        <v>0</v>
      </c>
      <c r="AF48" s="59">
        <v>0</v>
      </c>
      <c r="AG48" s="56">
        <f t="shared" si="14"/>
        <v>0</v>
      </c>
      <c r="AH48" s="59">
        <v>60</v>
      </c>
      <c r="AI48" s="59">
        <v>60</v>
      </c>
      <c r="AJ48" s="57">
        <f t="shared" si="15"/>
        <v>0</v>
      </c>
    </row>
    <row r="49" spans="1:36" ht="27">
      <c r="A49" s="33">
        <v>29</v>
      </c>
      <c r="B49" s="68" t="s">
        <v>64</v>
      </c>
      <c r="C49" s="83">
        <v>8345.5</v>
      </c>
      <c r="D49" s="55">
        <f t="shared" si="1"/>
        <v>112563.3</v>
      </c>
      <c r="E49" s="56">
        <f t="shared" si="2"/>
        <v>112563.3</v>
      </c>
      <c r="F49" s="57">
        <f t="shared" si="3"/>
        <v>0</v>
      </c>
      <c r="G49" s="89">
        <v>0</v>
      </c>
      <c r="H49" s="90">
        <v>0</v>
      </c>
      <c r="I49" s="62">
        <f t="shared" si="4"/>
        <v>0</v>
      </c>
      <c r="J49" s="90">
        <v>0</v>
      </c>
      <c r="K49" s="90">
        <v>0</v>
      </c>
      <c r="L49" s="62">
        <f t="shared" si="5"/>
        <v>0</v>
      </c>
      <c r="M49" s="90">
        <v>618.29999999999995</v>
      </c>
      <c r="N49" s="90">
        <v>618.29999999999995</v>
      </c>
      <c r="O49" s="62">
        <f t="shared" si="6"/>
        <v>0</v>
      </c>
      <c r="P49" s="59">
        <v>111945</v>
      </c>
      <c r="Q49" s="59">
        <v>111945</v>
      </c>
      <c r="R49" s="62">
        <f t="shared" si="7"/>
        <v>0</v>
      </c>
      <c r="S49" s="90">
        <v>0</v>
      </c>
      <c r="T49" s="90">
        <v>0</v>
      </c>
      <c r="U49" s="64">
        <f t="shared" si="8"/>
        <v>0</v>
      </c>
      <c r="V49" s="55">
        <f t="shared" si="9"/>
        <v>120909</v>
      </c>
      <c r="W49" s="56">
        <f t="shared" si="10"/>
        <v>118201.60000000001</v>
      </c>
      <c r="X49" s="57">
        <f t="shared" si="11"/>
        <v>2707.3999999999942</v>
      </c>
      <c r="Y49" s="76">
        <v>105712.5</v>
      </c>
      <c r="Z49" s="59">
        <v>105712.5</v>
      </c>
      <c r="AA49" s="56">
        <f t="shared" si="12"/>
        <v>0</v>
      </c>
      <c r="AB49" s="59">
        <v>15096.5</v>
      </c>
      <c r="AC49" s="59">
        <v>12443.1</v>
      </c>
      <c r="AD49" s="56">
        <f t="shared" si="13"/>
        <v>2653.3999999999996</v>
      </c>
      <c r="AE49" s="59">
        <v>0</v>
      </c>
      <c r="AF49" s="59">
        <v>0</v>
      </c>
      <c r="AG49" s="56">
        <f t="shared" si="14"/>
        <v>0</v>
      </c>
      <c r="AH49" s="59">
        <v>100</v>
      </c>
      <c r="AI49" s="59">
        <v>46</v>
      </c>
      <c r="AJ49" s="57">
        <f t="shared" si="15"/>
        <v>54</v>
      </c>
    </row>
    <row r="50" spans="1:36" ht="27">
      <c r="A50" s="33">
        <v>30</v>
      </c>
      <c r="B50" s="68" t="s">
        <v>65</v>
      </c>
      <c r="C50" s="82">
        <v>83.8</v>
      </c>
      <c r="D50" s="55">
        <f t="shared" si="1"/>
        <v>42585.2</v>
      </c>
      <c r="E50" s="56">
        <f t="shared" si="2"/>
        <v>42585.2</v>
      </c>
      <c r="F50" s="57">
        <f t="shared" si="3"/>
        <v>0</v>
      </c>
      <c r="G50" s="89">
        <v>0</v>
      </c>
      <c r="H50" s="90">
        <v>0</v>
      </c>
      <c r="I50" s="62">
        <f t="shared" si="4"/>
        <v>0</v>
      </c>
      <c r="J50" s="90">
        <v>0</v>
      </c>
      <c r="K50" s="90">
        <v>0</v>
      </c>
      <c r="L50" s="62">
        <f t="shared" si="5"/>
        <v>0</v>
      </c>
      <c r="M50" s="59">
        <v>141.6</v>
      </c>
      <c r="N50" s="59">
        <v>141.6</v>
      </c>
      <c r="O50" s="62">
        <f t="shared" si="6"/>
        <v>0</v>
      </c>
      <c r="P50" s="59">
        <v>42443.6</v>
      </c>
      <c r="Q50" s="59">
        <v>42443.6</v>
      </c>
      <c r="R50" s="62">
        <f t="shared" si="7"/>
        <v>0</v>
      </c>
      <c r="S50" s="90">
        <v>0</v>
      </c>
      <c r="T50" s="90">
        <v>0</v>
      </c>
      <c r="U50" s="64">
        <f t="shared" si="8"/>
        <v>0</v>
      </c>
      <c r="V50" s="55">
        <f t="shared" si="9"/>
        <v>42669</v>
      </c>
      <c r="W50" s="56">
        <f t="shared" si="10"/>
        <v>41633.200000000004</v>
      </c>
      <c r="X50" s="57">
        <f t="shared" si="11"/>
        <v>1035.7999999999956</v>
      </c>
      <c r="Y50" s="76">
        <v>37307</v>
      </c>
      <c r="Z50" s="59">
        <v>36986.800000000003</v>
      </c>
      <c r="AA50" s="56">
        <f t="shared" si="12"/>
        <v>320.19999999999709</v>
      </c>
      <c r="AB50" s="59">
        <v>5132</v>
      </c>
      <c r="AC50" s="59">
        <v>4522.3999999999996</v>
      </c>
      <c r="AD50" s="56">
        <f t="shared" si="13"/>
        <v>609.60000000000036</v>
      </c>
      <c r="AE50" s="59">
        <v>0</v>
      </c>
      <c r="AF50" s="59">
        <v>0</v>
      </c>
      <c r="AG50" s="56">
        <f t="shared" si="14"/>
        <v>0</v>
      </c>
      <c r="AH50" s="59">
        <v>230</v>
      </c>
      <c r="AI50" s="59">
        <v>124</v>
      </c>
      <c r="AJ50" s="57">
        <f t="shared" si="15"/>
        <v>106</v>
      </c>
    </row>
    <row r="51" spans="1:36">
      <c r="A51" s="33">
        <v>31</v>
      </c>
      <c r="B51" s="68" t="s">
        <v>66</v>
      </c>
      <c r="C51" s="82">
        <v>848.7</v>
      </c>
      <c r="D51" s="55">
        <f t="shared" si="1"/>
        <v>42433.4</v>
      </c>
      <c r="E51" s="56">
        <f t="shared" si="2"/>
        <v>42433.4</v>
      </c>
      <c r="F51" s="57">
        <f t="shared" si="3"/>
        <v>0</v>
      </c>
      <c r="G51" s="89">
        <v>0</v>
      </c>
      <c r="H51" s="90">
        <v>0</v>
      </c>
      <c r="I51" s="62">
        <f t="shared" si="4"/>
        <v>0</v>
      </c>
      <c r="J51" s="90">
        <v>0</v>
      </c>
      <c r="K51" s="90">
        <v>0</v>
      </c>
      <c r="L51" s="62">
        <f t="shared" si="5"/>
        <v>0</v>
      </c>
      <c r="M51" s="59">
        <v>138</v>
      </c>
      <c r="N51" s="59">
        <v>138</v>
      </c>
      <c r="O51" s="62">
        <f t="shared" si="6"/>
        <v>0</v>
      </c>
      <c r="P51" s="59">
        <v>42235.4</v>
      </c>
      <c r="Q51" s="59">
        <v>42235.4</v>
      </c>
      <c r="R51" s="62">
        <f t="shared" si="7"/>
        <v>0</v>
      </c>
      <c r="S51" s="90">
        <v>60</v>
      </c>
      <c r="T51" s="90">
        <v>60</v>
      </c>
      <c r="U51" s="64">
        <f t="shared" si="8"/>
        <v>0</v>
      </c>
      <c r="V51" s="55">
        <f t="shared" si="9"/>
        <v>43282.1</v>
      </c>
      <c r="W51" s="56">
        <f t="shared" si="10"/>
        <v>42874.5</v>
      </c>
      <c r="X51" s="57">
        <f t="shared" si="11"/>
        <v>407.59999999999854</v>
      </c>
      <c r="Y51" s="76">
        <v>40155</v>
      </c>
      <c r="Z51" s="59">
        <v>40090.6</v>
      </c>
      <c r="AA51" s="56">
        <f t="shared" si="12"/>
        <v>64.400000000001455</v>
      </c>
      <c r="AB51" s="59">
        <v>3027.1</v>
      </c>
      <c r="AC51" s="59">
        <v>2683.9</v>
      </c>
      <c r="AD51" s="56">
        <f t="shared" si="13"/>
        <v>343.19999999999982</v>
      </c>
      <c r="AE51" s="59">
        <v>0</v>
      </c>
      <c r="AF51" s="59">
        <v>0</v>
      </c>
      <c r="AG51" s="56">
        <f t="shared" si="14"/>
        <v>0</v>
      </c>
      <c r="AH51" s="59">
        <v>100</v>
      </c>
      <c r="AI51" s="59">
        <v>100</v>
      </c>
      <c r="AJ51" s="57">
        <f t="shared" si="15"/>
        <v>0</v>
      </c>
    </row>
    <row r="52" spans="1:36">
      <c r="A52" s="33">
        <v>32</v>
      </c>
      <c r="B52" s="68" t="s">
        <v>67</v>
      </c>
      <c r="C52" s="82">
        <v>720.2</v>
      </c>
      <c r="D52" s="55">
        <f t="shared" si="1"/>
        <v>38729.1</v>
      </c>
      <c r="E52" s="56">
        <f t="shared" si="2"/>
        <v>38729.1</v>
      </c>
      <c r="F52" s="57">
        <f t="shared" si="3"/>
        <v>0</v>
      </c>
      <c r="G52" s="89">
        <v>0</v>
      </c>
      <c r="H52" s="90">
        <v>0</v>
      </c>
      <c r="I52" s="62">
        <f t="shared" si="4"/>
        <v>0</v>
      </c>
      <c r="J52" s="90">
        <v>0</v>
      </c>
      <c r="K52" s="90">
        <v>0</v>
      </c>
      <c r="L52" s="62">
        <f t="shared" si="5"/>
        <v>0</v>
      </c>
      <c r="M52" s="90">
        <v>0</v>
      </c>
      <c r="N52" s="90">
        <v>0</v>
      </c>
      <c r="O52" s="62">
        <f t="shared" si="6"/>
        <v>0</v>
      </c>
      <c r="P52" s="59">
        <v>38729.1</v>
      </c>
      <c r="Q52" s="59">
        <v>38729.1</v>
      </c>
      <c r="R52" s="62">
        <f t="shared" si="7"/>
        <v>0</v>
      </c>
      <c r="S52" s="90">
        <v>0</v>
      </c>
      <c r="T52" s="90">
        <v>0</v>
      </c>
      <c r="U52" s="64">
        <f t="shared" si="8"/>
        <v>0</v>
      </c>
      <c r="V52" s="55">
        <f t="shared" si="9"/>
        <v>39449.300000000003</v>
      </c>
      <c r="W52" s="56">
        <f t="shared" si="10"/>
        <v>39317.800000000003</v>
      </c>
      <c r="X52" s="57">
        <f t="shared" si="11"/>
        <v>131.5</v>
      </c>
      <c r="Y52" s="76">
        <v>37804.800000000003</v>
      </c>
      <c r="Z52" s="59">
        <v>37804.800000000003</v>
      </c>
      <c r="AA52" s="56">
        <f t="shared" si="12"/>
        <v>0</v>
      </c>
      <c r="AB52" s="59">
        <v>1644.5</v>
      </c>
      <c r="AC52" s="59">
        <v>1513</v>
      </c>
      <c r="AD52" s="56">
        <f t="shared" si="13"/>
        <v>131.5</v>
      </c>
      <c r="AE52" s="59">
        <v>0</v>
      </c>
      <c r="AF52" s="59">
        <v>0</v>
      </c>
      <c r="AG52" s="56">
        <f t="shared" si="14"/>
        <v>0</v>
      </c>
      <c r="AH52" s="59">
        <v>0</v>
      </c>
      <c r="AI52" s="59">
        <v>0</v>
      </c>
      <c r="AJ52" s="57">
        <f t="shared" si="15"/>
        <v>0</v>
      </c>
    </row>
    <row r="53" spans="1:36" ht="27">
      <c r="A53" s="33">
        <v>33</v>
      </c>
      <c r="B53" s="68" t="s">
        <v>68</v>
      </c>
      <c r="C53" s="82">
        <v>1208.9000000000001</v>
      </c>
      <c r="D53" s="55">
        <f t="shared" si="1"/>
        <v>43967.1</v>
      </c>
      <c r="E53" s="56">
        <f t="shared" si="2"/>
        <v>43967.1</v>
      </c>
      <c r="F53" s="57">
        <f t="shared" si="3"/>
        <v>0</v>
      </c>
      <c r="G53" s="89">
        <v>0</v>
      </c>
      <c r="H53" s="90">
        <v>0</v>
      </c>
      <c r="I53" s="62">
        <f t="shared" si="4"/>
        <v>0</v>
      </c>
      <c r="J53" s="90">
        <v>0</v>
      </c>
      <c r="K53" s="90">
        <v>0</v>
      </c>
      <c r="L53" s="62">
        <f t="shared" si="5"/>
        <v>0</v>
      </c>
      <c r="M53" s="90">
        <v>0</v>
      </c>
      <c r="N53" s="90">
        <v>0</v>
      </c>
      <c r="O53" s="62">
        <f t="shared" si="6"/>
        <v>0</v>
      </c>
      <c r="P53" s="59">
        <v>43908.1</v>
      </c>
      <c r="Q53" s="59">
        <v>43908.1</v>
      </c>
      <c r="R53" s="62">
        <f t="shared" si="7"/>
        <v>0</v>
      </c>
      <c r="S53" s="90">
        <v>59</v>
      </c>
      <c r="T53" s="90">
        <v>59</v>
      </c>
      <c r="U53" s="64">
        <f t="shared" si="8"/>
        <v>0</v>
      </c>
      <c r="V53" s="55">
        <f t="shared" si="9"/>
        <v>45176</v>
      </c>
      <c r="W53" s="56">
        <f t="shared" si="10"/>
        <v>44879.8</v>
      </c>
      <c r="X53" s="57">
        <f t="shared" si="11"/>
        <v>296.19999999999709</v>
      </c>
      <c r="Y53" s="76">
        <v>41712.9</v>
      </c>
      <c r="Z53" s="59">
        <v>42516.4</v>
      </c>
      <c r="AA53" s="56">
        <f t="shared" si="12"/>
        <v>-803.5</v>
      </c>
      <c r="AB53" s="59">
        <v>3463.1</v>
      </c>
      <c r="AC53" s="59">
        <v>2363.4</v>
      </c>
      <c r="AD53" s="56">
        <f t="shared" si="13"/>
        <v>1099.6999999999998</v>
      </c>
      <c r="AE53" s="59">
        <v>0</v>
      </c>
      <c r="AF53" s="59">
        <v>0</v>
      </c>
      <c r="AG53" s="56">
        <f t="shared" si="14"/>
        <v>0</v>
      </c>
      <c r="AH53" s="59">
        <v>0</v>
      </c>
      <c r="AI53" s="59">
        <v>0</v>
      </c>
      <c r="AJ53" s="57">
        <f t="shared" si="15"/>
        <v>0</v>
      </c>
    </row>
    <row r="54" spans="1:36" ht="27">
      <c r="A54" s="33">
        <v>34</v>
      </c>
      <c r="B54" s="68" t="s">
        <v>69</v>
      </c>
      <c r="C54" s="82">
        <v>1016.1</v>
      </c>
      <c r="D54" s="55">
        <f t="shared" si="1"/>
        <v>31371.300000000003</v>
      </c>
      <c r="E54" s="56">
        <f t="shared" si="2"/>
        <v>31371.300000000003</v>
      </c>
      <c r="F54" s="57">
        <f t="shared" si="3"/>
        <v>0</v>
      </c>
      <c r="G54" s="89">
        <v>0</v>
      </c>
      <c r="H54" s="90">
        <v>0</v>
      </c>
      <c r="I54" s="62">
        <f t="shared" si="4"/>
        <v>0</v>
      </c>
      <c r="J54" s="90">
        <v>0</v>
      </c>
      <c r="K54" s="90">
        <v>0</v>
      </c>
      <c r="L54" s="62">
        <f t="shared" si="5"/>
        <v>0</v>
      </c>
      <c r="M54" s="59">
        <v>410</v>
      </c>
      <c r="N54" s="59">
        <v>410</v>
      </c>
      <c r="O54" s="62">
        <f t="shared" si="6"/>
        <v>0</v>
      </c>
      <c r="P54" s="59">
        <v>30903.9</v>
      </c>
      <c r="Q54" s="59">
        <v>30903.9</v>
      </c>
      <c r="R54" s="62">
        <f t="shared" si="7"/>
        <v>0</v>
      </c>
      <c r="S54" s="90">
        <v>57.4</v>
      </c>
      <c r="T54" s="90">
        <v>57.4</v>
      </c>
      <c r="U54" s="64">
        <f t="shared" si="8"/>
        <v>0</v>
      </c>
      <c r="V54" s="55">
        <f t="shared" si="9"/>
        <v>32326.400000000001</v>
      </c>
      <c r="W54" s="56">
        <f t="shared" si="10"/>
        <v>31655.600000000002</v>
      </c>
      <c r="X54" s="57">
        <f t="shared" si="11"/>
        <v>670.79999999999927</v>
      </c>
      <c r="Y54" s="76">
        <v>29276.7</v>
      </c>
      <c r="Z54" s="59">
        <v>28667.7</v>
      </c>
      <c r="AA54" s="56">
        <f t="shared" si="12"/>
        <v>609</v>
      </c>
      <c r="AB54" s="59">
        <v>2989.7</v>
      </c>
      <c r="AC54" s="59">
        <v>2927.9</v>
      </c>
      <c r="AD54" s="56">
        <f t="shared" si="13"/>
        <v>61.799999999999727</v>
      </c>
      <c r="AE54" s="59">
        <v>0</v>
      </c>
      <c r="AF54" s="59">
        <v>0</v>
      </c>
      <c r="AG54" s="56">
        <f t="shared" si="14"/>
        <v>0</v>
      </c>
      <c r="AH54" s="59">
        <v>60</v>
      </c>
      <c r="AI54" s="59">
        <v>60</v>
      </c>
      <c r="AJ54" s="57">
        <f t="shared" si="15"/>
        <v>0</v>
      </c>
    </row>
    <row r="55" spans="1:36" ht="27">
      <c r="A55" s="33">
        <v>35</v>
      </c>
      <c r="B55" s="68" t="s">
        <v>70</v>
      </c>
      <c r="C55" s="82">
        <v>0</v>
      </c>
      <c r="D55" s="55">
        <f t="shared" si="1"/>
        <v>45153.299999999996</v>
      </c>
      <c r="E55" s="56">
        <f t="shared" si="2"/>
        <v>45153.299999999996</v>
      </c>
      <c r="F55" s="57">
        <f t="shared" si="3"/>
        <v>0</v>
      </c>
      <c r="G55" s="89">
        <v>0</v>
      </c>
      <c r="H55" s="90">
        <v>0</v>
      </c>
      <c r="I55" s="62">
        <f t="shared" si="4"/>
        <v>0</v>
      </c>
      <c r="J55" s="90">
        <v>0</v>
      </c>
      <c r="K55" s="90">
        <v>0</v>
      </c>
      <c r="L55" s="62">
        <f t="shared" si="5"/>
        <v>0</v>
      </c>
      <c r="M55" s="59">
        <v>1323.6</v>
      </c>
      <c r="N55" s="59">
        <v>1323.6</v>
      </c>
      <c r="O55" s="62">
        <f t="shared" si="6"/>
        <v>0</v>
      </c>
      <c r="P55" s="59">
        <v>43829.7</v>
      </c>
      <c r="Q55" s="59">
        <v>43829.7</v>
      </c>
      <c r="R55" s="62">
        <f t="shared" si="7"/>
        <v>0</v>
      </c>
      <c r="S55" s="59">
        <v>0</v>
      </c>
      <c r="T55" s="59">
        <v>0</v>
      </c>
      <c r="U55" s="64">
        <f t="shared" si="8"/>
        <v>0</v>
      </c>
      <c r="V55" s="55">
        <f t="shared" si="9"/>
        <v>45153.3</v>
      </c>
      <c r="W55" s="56">
        <f t="shared" si="10"/>
        <v>45047.6</v>
      </c>
      <c r="X55" s="57">
        <f t="shared" si="11"/>
        <v>105.70000000000437</v>
      </c>
      <c r="Y55" s="76">
        <v>38330.400000000001</v>
      </c>
      <c r="Z55" s="59">
        <v>38330.400000000001</v>
      </c>
      <c r="AA55" s="56">
        <f t="shared" si="12"/>
        <v>0</v>
      </c>
      <c r="AB55" s="59">
        <v>6822.9</v>
      </c>
      <c r="AC55" s="59">
        <v>6717.2</v>
      </c>
      <c r="AD55" s="56">
        <f t="shared" si="13"/>
        <v>105.69999999999982</v>
      </c>
      <c r="AE55" s="59">
        <v>0</v>
      </c>
      <c r="AF55" s="59">
        <v>0</v>
      </c>
      <c r="AG55" s="56">
        <f t="shared" si="14"/>
        <v>0</v>
      </c>
      <c r="AH55" s="59">
        <v>0</v>
      </c>
      <c r="AI55" s="59">
        <v>0</v>
      </c>
      <c r="AJ55" s="57">
        <f t="shared" si="15"/>
        <v>0</v>
      </c>
    </row>
    <row r="56" spans="1:36">
      <c r="A56" s="33">
        <v>36</v>
      </c>
      <c r="B56" s="68" t="s">
        <v>71</v>
      </c>
      <c r="C56" s="82">
        <v>330.7</v>
      </c>
      <c r="D56" s="55">
        <f t="shared" si="1"/>
        <v>35282.699999999997</v>
      </c>
      <c r="E56" s="56">
        <f t="shared" si="2"/>
        <v>35282.699999999997</v>
      </c>
      <c r="F56" s="57">
        <f t="shared" si="3"/>
        <v>0</v>
      </c>
      <c r="G56" s="89">
        <v>0</v>
      </c>
      <c r="H56" s="90">
        <v>0</v>
      </c>
      <c r="I56" s="62">
        <f t="shared" si="4"/>
        <v>0</v>
      </c>
      <c r="J56" s="90">
        <v>0</v>
      </c>
      <c r="K56" s="90">
        <v>0</v>
      </c>
      <c r="L56" s="62">
        <f t="shared" si="5"/>
        <v>0</v>
      </c>
      <c r="M56" s="59">
        <v>306</v>
      </c>
      <c r="N56" s="59">
        <v>306</v>
      </c>
      <c r="O56" s="62">
        <f t="shared" si="6"/>
        <v>0</v>
      </c>
      <c r="P56" s="59">
        <v>34976.699999999997</v>
      </c>
      <c r="Q56" s="59">
        <v>34976.699999999997</v>
      </c>
      <c r="R56" s="62">
        <f t="shared" si="7"/>
        <v>0</v>
      </c>
      <c r="S56" s="90">
        <v>0</v>
      </c>
      <c r="T56" s="90">
        <v>0</v>
      </c>
      <c r="U56" s="64">
        <f t="shared" si="8"/>
        <v>0</v>
      </c>
      <c r="V56" s="55">
        <f t="shared" si="9"/>
        <v>35613.4</v>
      </c>
      <c r="W56" s="56">
        <f t="shared" si="10"/>
        <v>35560.300000000003</v>
      </c>
      <c r="X56" s="57">
        <f t="shared" si="11"/>
        <v>53.099999999998545</v>
      </c>
      <c r="Y56" s="76">
        <v>32460.3</v>
      </c>
      <c r="Z56" s="59">
        <v>32713.200000000001</v>
      </c>
      <c r="AA56" s="56">
        <f t="shared" si="12"/>
        <v>-252.90000000000146</v>
      </c>
      <c r="AB56" s="59">
        <v>3135.1</v>
      </c>
      <c r="AC56" s="59">
        <v>2829.1</v>
      </c>
      <c r="AD56" s="56">
        <f t="shared" si="13"/>
        <v>306</v>
      </c>
      <c r="AE56" s="59">
        <v>0</v>
      </c>
      <c r="AF56" s="59">
        <v>0</v>
      </c>
      <c r="AG56" s="56">
        <f t="shared" si="14"/>
        <v>0</v>
      </c>
      <c r="AH56" s="59">
        <v>18</v>
      </c>
      <c r="AI56" s="59">
        <v>18</v>
      </c>
      <c r="AJ56" s="57">
        <f t="shared" si="15"/>
        <v>0</v>
      </c>
    </row>
    <row r="57" spans="1:36">
      <c r="A57" s="33">
        <v>37</v>
      </c>
      <c r="B57" s="68" t="s">
        <v>72</v>
      </c>
      <c r="C57" s="82">
        <v>0.3</v>
      </c>
      <c r="D57" s="55">
        <f t="shared" si="1"/>
        <v>39482.100000000006</v>
      </c>
      <c r="E57" s="56">
        <f t="shared" si="2"/>
        <v>39482.100000000006</v>
      </c>
      <c r="F57" s="57">
        <f t="shared" si="3"/>
        <v>0</v>
      </c>
      <c r="G57" s="89">
        <v>0</v>
      </c>
      <c r="H57" s="90">
        <v>0</v>
      </c>
      <c r="I57" s="62">
        <f t="shared" si="4"/>
        <v>0</v>
      </c>
      <c r="J57" s="90">
        <v>0</v>
      </c>
      <c r="K57" s="90">
        <v>0</v>
      </c>
      <c r="L57" s="62">
        <f t="shared" si="5"/>
        <v>0</v>
      </c>
      <c r="M57" s="90">
        <v>138.80000000000001</v>
      </c>
      <c r="N57" s="90">
        <v>138.80000000000001</v>
      </c>
      <c r="O57" s="62">
        <f t="shared" si="6"/>
        <v>0</v>
      </c>
      <c r="P57" s="59">
        <v>39343.300000000003</v>
      </c>
      <c r="Q57" s="59">
        <v>39343.300000000003</v>
      </c>
      <c r="R57" s="62">
        <f t="shared" si="7"/>
        <v>0</v>
      </c>
      <c r="S57" s="90">
        <v>0</v>
      </c>
      <c r="T57" s="90">
        <v>0</v>
      </c>
      <c r="U57" s="64">
        <f t="shared" si="8"/>
        <v>0</v>
      </c>
      <c r="V57" s="55">
        <f t="shared" si="9"/>
        <v>39482.400000000001</v>
      </c>
      <c r="W57" s="56">
        <f t="shared" si="10"/>
        <v>39464.5</v>
      </c>
      <c r="X57" s="57">
        <f t="shared" si="11"/>
        <v>17.900000000001455</v>
      </c>
      <c r="Y57" s="76">
        <v>36522</v>
      </c>
      <c r="Z57" s="59">
        <v>36522</v>
      </c>
      <c r="AA57" s="56">
        <f t="shared" si="12"/>
        <v>0</v>
      </c>
      <c r="AB57" s="59">
        <v>2960.4</v>
      </c>
      <c r="AC57" s="59">
        <v>2942.5</v>
      </c>
      <c r="AD57" s="56">
        <f t="shared" si="13"/>
        <v>17.900000000000091</v>
      </c>
      <c r="AE57" s="59">
        <v>0</v>
      </c>
      <c r="AF57" s="59">
        <v>0</v>
      </c>
      <c r="AG57" s="56">
        <f t="shared" si="14"/>
        <v>0</v>
      </c>
      <c r="AH57" s="59">
        <v>0</v>
      </c>
      <c r="AI57" s="59">
        <v>0</v>
      </c>
      <c r="AJ57" s="57">
        <f t="shared" si="15"/>
        <v>0</v>
      </c>
    </row>
    <row r="58" spans="1:36">
      <c r="A58" s="33">
        <v>38</v>
      </c>
      <c r="B58" s="68" t="s">
        <v>73</v>
      </c>
      <c r="C58" s="83">
        <v>557</v>
      </c>
      <c r="D58" s="55">
        <f t="shared" si="1"/>
        <v>34173.1</v>
      </c>
      <c r="E58" s="56">
        <f t="shared" si="2"/>
        <v>34173.1</v>
      </c>
      <c r="F58" s="57">
        <f t="shared" si="3"/>
        <v>0</v>
      </c>
      <c r="G58" s="89">
        <v>0</v>
      </c>
      <c r="H58" s="90">
        <v>0</v>
      </c>
      <c r="I58" s="62">
        <f t="shared" si="4"/>
        <v>0</v>
      </c>
      <c r="J58" s="90">
        <v>0</v>
      </c>
      <c r="K58" s="90">
        <v>0</v>
      </c>
      <c r="L58" s="62">
        <f t="shared" si="5"/>
        <v>0</v>
      </c>
      <c r="M58" s="90">
        <v>0</v>
      </c>
      <c r="N58" s="90">
        <v>0</v>
      </c>
      <c r="O58" s="62">
        <f t="shared" si="6"/>
        <v>0</v>
      </c>
      <c r="P58" s="59">
        <v>34173.1</v>
      </c>
      <c r="Q58" s="59">
        <v>34173.1</v>
      </c>
      <c r="R58" s="62">
        <f t="shared" si="7"/>
        <v>0</v>
      </c>
      <c r="S58" s="59">
        <v>0</v>
      </c>
      <c r="T58" s="59">
        <v>0</v>
      </c>
      <c r="U58" s="64">
        <f t="shared" si="8"/>
        <v>0</v>
      </c>
      <c r="V58" s="55">
        <f t="shared" si="9"/>
        <v>34730.1</v>
      </c>
      <c r="W58" s="56">
        <f t="shared" si="10"/>
        <v>34594.5</v>
      </c>
      <c r="X58" s="57">
        <f t="shared" si="11"/>
        <v>135.59999999999854</v>
      </c>
      <c r="Y58" s="76">
        <v>30640.9</v>
      </c>
      <c r="Z58" s="59">
        <v>30643.599999999999</v>
      </c>
      <c r="AA58" s="56">
        <f t="shared" si="12"/>
        <v>-2.6999999999970896</v>
      </c>
      <c r="AB58" s="59">
        <v>4089.2</v>
      </c>
      <c r="AC58" s="59">
        <v>3950.9</v>
      </c>
      <c r="AD58" s="56">
        <f t="shared" si="13"/>
        <v>138.29999999999973</v>
      </c>
      <c r="AE58" s="59">
        <v>0</v>
      </c>
      <c r="AF58" s="59">
        <v>0</v>
      </c>
      <c r="AG58" s="56">
        <f t="shared" si="14"/>
        <v>0</v>
      </c>
      <c r="AH58" s="59">
        <v>0</v>
      </c>
      <c r="AI58" s="59">
        <v>0</v>
      </c>
      <c r="AJ58" s="57">
        <f t="shared" si="15"/>
        <v>0</v>
      </c>
    </row>
    <row r="59" spans="1:36" ht="27">
      <c r="A59" s="33">
        <v>39</v>
      </c>
      <c r="B59" s="68" t="s">
        <v>74</v>
      </c>
      <c r="C59" s="82">
        <v>0.6</v>
      </c>
      <c r="D59" s="55">
        <f t="shared" si="1"/>
        <v>27955.3</v>
      </c>
      <c r="E59" s="56">
        <f t="shared" si="2"/>
        <v>27973.599999999999</v>
      </c>
      <c r="F59" s="57">
        <f t="shared" si="3"/>
        <v>-18.299999999999272</v>
      </c>
      <c r="G59" s="89">
        <v>0</v>
      </c>
      <c r="H59" s="90">
        <v>0</v>
      </c>
      <c r="I59" s="62">
        <f t="shared" si="4"/>
        <v>0</v>
      </c>
      <c r="J59" s="90">
        <v>0</v>
      </c>
      <c r="K59" s="90">
        <v>0</v>
      </c>
      <c r="L59" s="62">
        <f t="shared" si="5"/>
        <v>0</v>
      </c>
      <c r="M59" s="59">
        <v>642.6</v>
      </c>
      <c r="N59" s="59">
        <v>642.6</v>
      </c>
      <c r="O59" s="62">
        <f t="shared" si="6"/>
        <v>0</v>
      </c>
      <c r="P59" s="59">
        <v>27312.7</v>
      </c>
      <c r="Q59" s="59">
        <v>27312.7</v>
      </c>
      <c r="R59" s="62">
        <f t="shared" si="7"/>
        <v>0</v>
      </c>
      <c r="S59" s="59">
        <v>0</v>
      </c>
      <c r="T59" s="59">
        <v>18.3</v>
      </c>
      <c r="U59" s="64">
        <f t="shared" si="8"/>
        <v>-18.3</v>
      </c>
      <c r="V59" s="55">
        <f t="shared" si="9"/>
        <v>27955.9</v>
      </c>
      <c r="W59" s="56">
        <f t="shared" si="10"/>
        <v>27973.5</v>
      </c>
      <c r="X59" s="57">
        <f t="shared" si="11"/>
        <v>-17.599999999998545</v>
      </c>
      <c r="Y59" s="76">
        <v>23344.5</v>
      </c>
      <c r="Z59" s="59">
        <v>23354.7</v>
      </c>
      <c r="AA59" s="56">
        <f t="shared" si="12"/>
        <v>-10.200000000000728</v>
      </c>
      <c r="AB59" s="59">
        <v>4611.3999999999996</v>
      </c>
      <c r="AC59" s="59">
        <v>4618.8</v>
      </c>
      <c r="AD59" s="56">
        <f t="shared" si="13"/>
        <v>-7.4000000000005457</v>
      </c>
      <c r="AE59" s="59">
        <v>0</v>
      </c>
      <c r="AF59" s="59">
        <v>0</v>
      </c>
      <c r="AG59" s="56">
        <f t="shared" si="14"/>
        <v>0</v>
      </c>
      <c r="AH59" s="59">
        <v>0</v>
      </c>
      <c r="AI59" s="59">
        <v>0</v>
      </c>
      <c r="AJ59" s="57">
        <f t="shared" si="15"/>
        <v>0</v>
      </c>
    </row>
    <row r="60" spans="1:36" ht="27">
      <c r="A60" s="33">
        <v>40</v>
      </c>
      <c r="B60" s="68" t="s">
        <v>75</v>
      </c>
      <c r="C60" s="83">
        <v>1</v>
      </c>
      <c r="D60" s="55">
        <f t="shared" si="1"/>
        <v>9945</v>
      </c>
      <c r="E60" s="56">
        <f t="shared" si="2"/>
        <v>9945</v>
      </c>
      <c r="F60" s="57">
        <f t="shared" si="3"/>
        <v>0</v>
      </c>
      <c r="G60" s="89">
        <v>0</v>
      </c>
      <c r="H60" s="90">
        <v>0</v>
      </c>
      <c r="I60" s="62">
        <f t="shared" si="4"/>
        <v>0</v>
      </c>
      <c r="J60" s="90">
        <v>0</v>
      </c>
      <c r="K60" s="90">
        <v>0</v>
      </c>
      <c r="L60" s="62">
        <f t="shared" si="5"/>
        <v>0</v>
      </c>
      <c r="M60" s="90">
        <v>0</v>
      </c>
      <c r="N60" s="90">
        <v>0</v>
      </c>
      <c r="O60" s="62">
        <f t="shared" si="6"/>
        <v>0</v>
      </c>
      <c r="P60" s="59">
        <v>9933</v>
      </c>
      <c r="Q60" s="59">
        <v>9933</v>
      </c>
      <c r="R60" s="62">
        <f t="shared" si="7"/>
        <v>0</v>
      </c>
      <c r="S60" s="59">
        <v>12</v>
      </c>
      <c r="T60" s="59">
        <v>12</v>
      </c>
      <c r="U60" s="64">
        <f t="shared" si="8"/>
        <v>0</v>
      </c>
      <c r="V60" s="55">
        <f t="shared" si="9"/>
        <v>9946</v>
      </c>
      <c r="W60" s="56">
        <f t="shared" si="10"/>
        <v>9888</v>
      </c>
      <c r="X60" s="57">
        <f t="shared" si="11"/>
        <v>58</v>
      </c>
      <c r="Y60" s="76">
        <v>9114</v>
      </c>
      <c r="Z60" s="59">
        <v>9099.9</v>
      </c>
      <c r="AA60" s="56">
        <f t="shared" si="12"/>
        <v>14.100000000000364</v>
      </c>
      <c r="AB60" s="59">
        <v>762</v>
      </c>
      <c r="AC60" s="59">
        <v>718.1</v>
      </c>
      <c r="AD60" s="56">
        <f t="shared" si="13"/>
        <v>43.899999999999977</v>
      </c>
      <c r="AE60" s="59">
        <v>0</v>
      </c>
      <c r="AF60" s="59">
        <v>0</v>
      </c>
      <c r="AG60" s="56">
        <f t="shared" si="14"/>
        <v>0</v>
      </c>
      <c r="AH60" s="59">
        <v>70</v>
      </c>
      <c r="AI60" s="59">
        <v>70</v>
      </c>
      <c r="AJ60" s="57">
        <f t="shared" si="15"/>
        <v>0</v>
      </c>
    </row>
    <row r="61" spans="1:36" ht="27">
      <c r="A61" s="33">
        <v>41</v>
      </c>
      <c r="B61" s="68" t="s">
        <v>76</v>
      </c>
      <c r="C61" s="82">
        <v>0</v>
      </c>
      <c r="D61" s="55">
        <f t="shared" si="1"/>
        <v>40852.6</v>
      </c>
      <c r="E61" s="56">
        <f t="shared" si="2"/>
        <v>40852.6</v>
      </c>
      <c r="F61" s="57">
        <f t="shared" si="3"/>
        <v>0</v>
      </c>
      <c r="G61" s="89">
        <v>0</v>
      </c>
      <c r="H61" s="90">
        <v>0</v>
      </c>
      <c r="I61" s="62">
        <f t="shared" si="4"/>
        <v>0</v>
      </c>
      <c r="J61" s="90">
        <v>0</v>
      </c>
      <c r="K61" s="90">
        <v>0</v>
      </c>
      <c r="L61" s="62">
        <f t="shared" si="5"/>
        <v>0</v>
      </c>
      <c r="M61" s="59">
        <v>138</v>
      </c>
      <c r="N61" s="59">
        <v>138</v>
      </c>
      <c r="O61" s="62">
        <f t="shared" si="6"/>
        <v>0</v>
      </c>
      <c r="P61" s="59">
        <v>40714.6</v>
      </c>
      <c r="Q61" s="59">
        <v>40714.6</v>
      </c>
      <c r="R61" s="62">
        <f t="shared" si="7"/>
        <v>0</v>
      </c>
      <c r="S61" s="90">
        <v>0</v>
      </c>
      <c r="T61" s="90">
        <v>0</v>
      </c>
      <c r="U61" s="64">
        <f t="shared" si="8"/>
        <v>0</v>
      </c>
      <c r="V61" s="55">
        <f t="shared" si="9"/>
        <v>40852.600000000006</v>
      </c>
      <c r="W61" s="56">
        <f t="shared" si="10"/>
        <v>40742.5</v>
      </c>
      <c r="X61" s="57">
        <f t="shared" si="11"/>
        <v>110.10000000000582</v>
      </c>
      <c r="Y61" s="76">
        <v>38542.800000000003</v>
      </c>
      <c r="Z61" s="59">
        <v>38542.800000000003</v>
      </c>
      <c r="AA61" s="56">
        <f t="shared" si="12"/>
        <v>0</v>
      </c>
      <c r="AB61" s="59">
        <v>2303.8000000000002</v>
      </c>
      <c r="AC61" s="59">
        <v>2193.6999999999998</v>
      </c>
      <c r="AD61" s="56">
        <f t="shared" si="13"/>
        <v>110.10000000000036</v>
      </c>
      <c r="AE61" s="59">
        <v>0</v>
      </c>
      <c r="AF61" s="59">
        <v>0</v>
      </c>
      <c r="AG61" s="56">
        <f t="shared" si="14"/>
        <v>0</v>
      </c>
      <c r="AH61" s="59">
        <v>6</v>
      </c>
      <c r="AI61" s="59">
        <v>6</v>
      </c>
      <c r="AJ61" s="57">
        <f t="shared" si="15"/>
        <v>0</v>
      </c>
    </row>
    <row r="62" spans="1:36">
      <c r="A62" s="33">
        <v>42</v>
      </c>
      <c r="B62" s="68" t="s">
        <v>77</v>
      </c>
      <c r="C62" s="82">
        <v>0</v>
      </c>
      <c r="D62" s="55">
        <f t="shared" si="1"/>
        <v>34034.700000000004</v>
      </c>
      <c r="E62" s="56">
        <f t="shared" si="2"/>
        <v>34034.700000000004</v>
      </c>
      <c r="F62" s="57">
        <f t="shared" si="3"/>
        <v>0</v>
      </c>
      <c r="G62" s="89">
        <v>0</v>
      </c>
      <c r="H62" s="90">
        <v>0</v>
      </c>
      <c r="I62" s="62">
        <f t="shared" si="4"/>
        <v>0</v>
      </c>
      <c r="J62" s="90">
        <v>0</v>
      </c>
      <c r="K62" s="90">
        <v>0</v>
      </c>
      <c r="L62" s="62">
        <f t="shared" si="5"/>
        <v>0</v>
      </c>
      <c r="M62" s="90">
        <v>142.80000000000001</v>
      </c>
      <c r="N62" s="90">
        <v>142.80000000000001</v>
      </c>
      <c r="O62" s="62">
        <f t="shared" si="6"/>
        <v>0</v>
      </c>
      <c r="P62" s="59">
        <v>33705.9</v>
      </c>
      <c r="Q62" s="59">
        <v>33705.9</v>
      </c>
      <c r="R62" s="62">
        <f t="shared" si="7"/>
        <v>0</v>
      </c>
      <c r="S62" s="90">
        <v>186</v>
      </c>
      <c r="T62" s="90">
        <v>186</v>
      </c>
      <c r="U62" s="64">
        <f t="shared" si="8"/>
        <v>0</v>
      </c>
      <c r="V62" s="55">
        <f t="shared" si="9"/>
        <v>34034.700000000004</v>
      </c>
      <c r="W62" s="56">
        <f t="shared" si="10"/>
        <v>33981.700000000004</v>
      </c>
      <c r="X62" s="57">
        <f t="shared" si="11"/>
        <v>53</v>
      </c>
      <c r="Y62" s="76">
        <v>29540.400000000001</v>
      </c>
      <c r="Z62" s="59">
        <v>29540.400000000001</v>
      </c>
      <c r="AA62" s="56">
        <f t="shared" si="12"/>
        <v>0</v>
      </c>
      <c r="AB62" s="59">
        <v>4440.3</v>
      </c>
      <c r="AC62" s="59">
        <v>4387.3</v>
      </c>
      <c r="AD62" s="56">
        <f t="shared" si="13"/>
        <v>53</v>
      </c>
      <c r="AE62" s="59">
        <v>0</v>
      </c>
      <c r="AF62" s="59">
        <v>0</v>
      </c>
      <c r="AG62" s="56">
        <f t="shared" si="14"/>
        <v>0</v>
      </c>
      <c r="AH62" s="59">
        <v>54</v>
      </c>
      <c r="AI62" s="59">
        <v>54</v>
      </c>
      <c r="AJ62" s="57">
        <f t="shared" si="15"/>
        <v>0</v>
      </c>
    </row>
    <row r="63" spans="1:36" ht="27">
      <c r="A63" s="33">
        <v>43</v>
      </c>
      <c r="B63" s="68" t="s">
        <v>78</v>
      </c>
      <c r="C63" s="82">
        <v>0.5</v>
      </c>
      <c r="D63" s="55">
        <f t="shared" si="1"/>
        <v>43224.5</v>
      </c>
      <c r="E63" s="56">
        <f t="shared" si="2"/>
        <v>43224.5</v>
      </c>
      <c r="F63" s="57">
        <f t="shared" si="3"/>
        <v>0</v>
      </c>
      <c r="G63" s="89">
        <v>0</v>
      </c>
      <c r="H63" s="90">
        <v>0</v>
      </c>
      <c r="I63" s="62">
        <f t="shared" si="4"/>
        <v>0</v>
      </c>
      <c r="J63" s="90">
        <v>0</v>
      </c>
      <c r="K63" s="90">
        <v>0</v>
      </c>
      <c r="L63" s="62">
        <f t="shared" si="5"/>
        <v>0</v>
      </c>
      <c r="M63" s="90">
        <v>260</v>
      </c>
      <c r="N63" s="90">
        <v>260</v>
      </c>
      <c r="O63" s="62">
        <f t="shared" si="6"/>
        <v>0</v>
      </c>
      <c r="P63" s="59">
        <v>42869</v>
      </c>
      <c r="Q63" s="59">
        <v>42869</v>
      </c>
      <c r="R63" s="62">
        <f t="shared" si="7"/>
        <v>0</v>
      </c>
      <c r="S63" s="90">
        <v>95.5</v>
      </c>
      <c r="T63" s="90">
        <v>95.5</v>
      </c>
      <c r="U63" s="64">
        <f t="shared" si="8"/>
        <v>0</v>
      </c>
      <c r="V63" s="55">
        <f t="shared" si="9"/>
        <v>43225</v>
      </c>
      <c r="W63" s="56">
        <f t="shared" si="10"/>
        <v>42943.1</v>
      </c>
      <c r="X63" s="57">
        <f t="shared" si="11"/>
        <v>281.90000000000146</v>
      </c>
      <c r="Y63" s="76">
        <v>40074.699999999997</v>
      </c>
      <c r="Z63" s="59">
        <v>40036.699999999997</v>
      </c>
      <c r="AA63" s="56">
        <f t="shared" si="12"/>
        <v>38</v>
      </c>
      <c r="AB63" s="59">
        <v>3150.3</v>
      </c>
      <c r="AC63" s="59">
        <v>2906.4</v>
      </c>
      <c r="AD63" s="56">
        <f t="shared" si="13"/>
        <v>243.90000000000009</v>
      </c>
      <c r="AE63" s="59">
        <v>0</v>
      </c>
      <c r="AF63" s="59">
        <v>0</v>
      </c>
      <c r="AG63" s="56">
        <f t="shared" si="14"/>
        <v>0</v>
      </c>
      <c r="AH63" s="59">
        <v>0</v>
      </c>
      <c r="AI63" s="59">
        <v>0</v>
      </c>
      <c r="AJ63" s="57">
        <f t="shared" si="15"/>
        <v>0</v>
      </c>
    </row>
    <row r="64" spans="1:36" ht="27">
      <c r="A64" s="33">
        <v>44</v>
      </c>
      <c r="B64" s="68" t="s">
        <v>79</v>
      </c>
      <c r="C64" s="82">
        <v>0</v>
      </c>
      <c r="D64" s="55">
        <f t="shared" si="1"/>
        <v>34414.299999999996</v>
      </c>
      <c r="E64" s="56">
        <f t="shared" si="2"/>
        <v>34414.299999999996</v>
      </c>
      <c r="F64" s="57">
        <f t="shared" si="3"/>
        <v>0</v>
      </c>
      <c r="G64" s="89">
        <v>0</v>
      </c>
      <c r="H64" s="90">
        <v>0</v>
      </c>
      <c r="I64" s="62">
        <f t="shared" si="4"/>
        <v>0</v>
      </c>
      <c r="J64" s="90">
        <v>0</v>
      </c>
      <c r="K64" s="90">
        <v>0</v>
      </c>
      <c r="L64" s="62">
        <f t="shared" si="5"/>
        <v>0</v>
      </c>
      <c r="M64" s="90">
        <v>0</v>
      </c>
      <c r="N64" s="90">
        <v>0</v>
      </c>
      <c r="O64" s="62">
        <f t="shared" si="6"/>
        <v>0</v>
      </c>
      <c r="P64" s="59">
        <v>34351.699999999997</v>
      </c>
      <c r="Q64" s="59">
        <v>34351.699999999997</v>
      </c>
      <c r="R64" s="62">
        <f t="shared" si="7"/>
        <v>0</v>
      </c>
      <c r="S64" s="90">
        <v>62.6</v>
      </c>
      <c r="T64" s="90">
        <v>62.6</v>
      </c>
      <c r="U64" s="64">
        <f t="shared" si="8"/>
        <v>0</v>
      </c>
      <c r="V64" s="55">
        <f t="shared" si="9"/>
        <v>34414.299999999996</v>
      </c>
      <c r="W64" s="56">
        <f t="shared" si="10"/>
        <v>34241.699999999997</v>
      </c>
      <c r="X64" s="57">
        <f t="shared" si="11"/>
        <v>172.59999999999854</v>
      </c>
      <c r="Y64" s="76">
        <v>31013.1</v>
      </c>
      <c r="Z64" s="59">
        <v>31060.799999999999</v>
      </c>
      <c r="AA64" s="56">
        <f t="shared" si="12"/>
        <v>-47.700000000000728</v>
      </c>
      <c r="AB64" s="59">
        <v>3401.2</v>
      </c>
      <c r="AC64" s="59">
        <v>3180.9</v>
      </c>
      <c r="AD64" s="56">
        <f t="shared" si="13"/>
        <v>220.29999999999973</v>
      </c>
      <c r="AE64" s="59">
        <v>0</v>
      </c>
      <c r="AF64" s="59">
        <v>0</v>
      </c>
      <c r="AG64" s="56">
        <f t="shared" si="14"/>
        <v>0</v>
      </c>
      <c r="AH64" s="59">
        <v>0</v>
      </c>
      <c r="AI64" s="59">
        <v>0</v>
      </c>
      <c r="AJ64" s="57">
        <f t="shared" si="15"/>
        <v>0</v>
      </c>
    </row>
    <row r="65" spans="1:36" ht="27">
      <c r="A65" s="33">
        <v>45</v>
      </c>
      <c r="B65" s="68" t="s">
        <v>80</v>
      </c>
      <c r="C65" s="82">
        <v>142</v>
      </c>
      <c r="D65" s="55">
        <f t="shared" si="1"/>
        <v>34243</v>
      </c>
      <c r="E65" s="56">
        <f t="shared" si="2"/>
        <v>34243</v>
      </c>
      <c r="F65" s="57">
        <f t="shared" si="3"/>
        <v>0</v>
      </c>
      <c r="G65" s="89">
        <v>0</v>
      </c>
      <c r="H65" s="90">
        <v>0</v>
      </c>
      <c r="I65" s="62">
        <f t="shared" si="4"/>
        <v>0</v>
      </c>
      <c r="J65" s="90">
        <v>0</v>
      </c>
      <c r="K65" s="90">
        <v>0</v>
      </c>
      <c r="L65" s="62">
        <f t="shared" si="5"/>
        <v>0</v>
      </c>
      <c r="M65" s="90">
        <v>0</v>
      </c>
      <c r="N65" s="90">
        <v>0</v>
      </c>
      <c r="O65" s="62">
        <f t="shared" si="6"/>
        <v>0</v>
      </c>
      <c r="P65" s="59">
        <v>34183</v>
      </c>
      <c r="Q65" s="59">
        <v>34183</v>
      </c>
      <c r="R65" s="62">
        <f t="shared" si="7"/>
        <v>0</v>
      </c>
      <c r="S65" s="90">
        <v>60</v>
      </c>
      <c r="T65" s="90">
        <v>60</v>
      </c>
      <c r="U65" s="64">
        <f t="shared" si="8"/>
        <v>0</v>
      </c>
      <c r="V65" s="55">
        <f t="shared" si="9"/>
        <v>34370</v>
      </c>
      <c r="W65" s="56">
        <f t="shared" si="10"/>
        <v>34385</v>
      </c>
      <c r="X65" s="57">
        <f t="shared" si="11"/>
        <v>-15</v>
      </c>
      <c r="Y65" s="76">
        <v>31110.5</v>
      </c>
      <c r="Z65" s="59">
        <v>31125.5</v>
      </c>
      <c r="AA65" s="56">
        <f t="shared" si="12"/>
        <v>-15</v>
      </c>
      <c r="AB65" s="59">
        <v>3256.5</v>
      </c>
      <c r="AC65" s="59">
        <v>3256.5</v>
      </c>
      <c r="AD65" s="56">
        <f t="shared" si="13"/>
        <v>0</v>
      </c>
      <c r="AE65" s="59">
        <v>0</v>
      </c>
      <c r="AF65" s="59">
        <v>0</v>
      </c>
      <c r="AG65" s="56">
        <f t="shared" si="14"/>
        <v>0</v>
      </c>
      <c r="AH65" s="59">
        <v>3</v>
      </c>
      <c r="AI65" s="59">
        <v>3</v>
      </c>
      <c r="AJ65" s="57">
        <f t="shared" si="15"/>
        <v>0</v>
      </c>
    </row>
    <row r="66" spans="1:36" ht="27">
      <c r="A66" s="33">
        <v>46</v>
      </c>
      <c r="B66" s="68" t="s">
        <v>81</v>
      </c>
      <c r="C66" s="83">
        <v>606.9</v>
      </c>
      <c r="D66" s="55">
        <f t="shared" si="1"/>
        <v>41081.300000000003</v>
      </c>
      <c r="E66" s="56">
        <f t="shared" si="2"/>
        <v>41081.300000000003</v>
      </c>
      <c r="F66" s="57">
        <f t="shared" si="3"/>
        <v>0</v>
      </c>
      <c r="G66" s="89">
        <v>0</v>
      </c>
      <c r="H66" s="90">
        <v>0</v>
      </c>
      <c r="I66" s="62">
        <f t="shared" si="4"/>
        <v>0</v>
      </c>
      <c r="J66" s="90">
        <v>0</v>
      </c>
      <c r="K66" s="90">
        <v>0</v>
      </c>
      <c r="L66" s="62">
        <f t="shared" si="5"/>
        <v>0</v>
      </c>
      <c r="M66" s="59">
        <v>370.9</v>
      </c>
      <c r="N66" s="59">
        <v>370.9</v>
      </c>
      <c r="O66" s="62">
        <f t="shared" si="6"/>
        <v>0</v>
      </c>
      <c r="P66" s="59">
        <v>40629.4</v>
      </c>
      <c r="Q66" s="59">
        <v>40629.4</v>
      </c>
      <c r="R66" s="62">
        <f t="shared" si="7"/>
        <v>0</v>
      </c>
      <c r="S66" s="59">
        <v>81</v>
      </c>
      <c r="T66" s="59">
        <v>81</v>
      </c>
      <c r="U66" s="64">
        <f t="shared" si="8"/>
        <v>0</v>
      </c>
      <c r="V66" s="55">
        <f t="shared" si="9"/>
        <v>41688.200000000004</v>
      </c>
      <c r="W66" s="56">
        <f t="shared" si="10"/>
        <v>41316.299999999996</v>
      </c>
      <c r="X66" s="57">
        <f t="shared" si="11"/>
        <v>371.90000000000873</v>
      </c>
      <c r="Y66" s="76">
        <v>37835.9</v>
      </c>
      <c r="Z66" s="59">
        <v>37609</v>
      </c>
      <c r="AA66" s="56">
        <f t="shared" si="12"/>
        <v>226.90000000000146</v>
      </c>
      <c r="AB66" s="59">
        <v>3475.3</v>
      </c>
      <c r="AC66" s="59">
        <v>3339.1</v>
      </c>
      <c r="AD66" s="56">
        <f t="shared" si="13"/>
        <v>136.20000000000027</v>
      </c>
      <c r="AE66" s="59">
        <v>0</v>
      </c>
      <c r="AF66" s="59">
        <v>0</v>
      </c>
      <c r="AG66" s="56">
        <f t="shared" si="14"/>
        <v>0</v>
      </c>
      <c r="AH66" s="59">
        <v>377</v>
      </c>
      <c r="AI66" s="59">
        <v>368.2</v>
      </c>
      <c r="AJ66" s="57">
        <f t="shared" si="15"/>
        <v>8.8000000000000114</v>
      </c>
    </row>
    <row r="67" spans="1:36">
      <c r="A67" s="33">
        <v>47</v>
      </c>
      <c r="B67" s="68" t="s">
        <v>82</v>
      </c>
      <c r="C67" s="82">
        <v>0.1</v>
      </c>
      <c r="D67" s="55">
        <f t="shared" si="1"/>
        <v>33968.199999999997</v>
      </c>
      <c r="E67" s="56">
        <f t="shared" si="2"/>
        <v>34001.199999999997</v>
      </c>
      <c r="F67" s="57">
        <f t="shared" si="3"/>
        <v>-33</v>
      </c>
      <c r="G67" s="89">
        <v>0</v>
      </c>
      <c r="H67" s="90">
        <v>0</v>
      </c>
      <c r="I67" s="62">
        <f t="shared" si="4"/>
        <v>0</v>
      </c>
      <c r="J67" s="90">
        <v>0</v>
      </c>
      <c r="K67" s="90">
        <v>0</v>
      </c>
      <c r="L67" s="62">
        <f t="shared" si="5"/>
        <v>0</v>
      </c>
      <c r="M67" s="90">
        <v>1011</v>
      </c>
      <c r="N67" s="90">
        <v>1044</v>
      </c>
      <c r="O67" s="62">
        <f t="shared" si="6"/>
        <v>-33</v>
      </c>
      <c r="P67" s="59">
        <v>32957.199999999997</v>
      </c>
      <c r="Q67" s="59">
        <v>32957.199999999997</v>
      </c>
      <c r="R67" s="62">
        <f t="shared" si="7"/>
        <v>0</v>
      </c>
      <c r="S67" s="59">
        <v>0</v>
      </c>
      <c r="T67" s="59">
        <v>0</v>
      </c>
      <c r="U67" s="64">
        <f t="shared" si="8"/>
        <v>0</v>
      </c>
      <c r="V67" s="55">
        <f t="shared" si="9"/>
        <v>33968.300000000003</v>
      </c>
      <c r="W67" s="56">
        <f t="shared" si="10"/>
        <v>33947.200000000004</v>
      </c>
      <c r="X67" s="57">
        <f t="shared" si="11"/>
        <v>21.099999999998545</v>
      </c>
      <c r="Y67" s="76">
        <v>31195.7</v>
      </c>
      <c r="Z67" s="59">
        <v>31316.7</v>
      </c>
      <c r="AA67" s="56">
        <f t="shared" si="12"/>
        <v>-121</v>
      </c>
      <c r="AB67" s="59">
        <v>1962.8</v>
      </c>
      <c r="AC67" s="59">
        <v>1844.7</v>
      </c>
      <c r="AD67" s="56">
        <f t="shared" si="13"/>
        <v>118.09999999999991</v>
      </c>
      <c r="AE67" s="59">
        <v>0</v>
      </c>
      <c r="AF67" s="59">
        <v>0</v>
      </c>
      <c r="AG67" s="56">
        <f t="shared" si="14"/>
        <v>0</v>
      </c>
      <c r="AH67" s="59">
        <v>809.8</v>
      </c>
      <c r="AI67" s="59">
        <v>785.8</v>
      </c>
      <c r="AJ67" s="57">
        <f t="shared" si="15"/>
        <v>24</v>
      </c>
    </row>
    <row r="68" spans="1:36" ht="27">
      <c r="A68" s="33">
        <v>48</v>
      </c>
      <c r="B68" s="68" t="s">
        <v>83</v>
      </c>
      <c r="C68" s="82">
        <v>55.6</v>
      </c>
      <c r="D68" s="55">
        <f t="shared" si="1"/>
        <v>22844.7</v>
      </c>
      <c r="E68" s="56">
        <f t="shared" si="2"/>
        <v>22844.7</v>
      </c>
      <c r="F68" s="57">
        <f t="shared" si="3"/>
        <v>0</v>
      </c>
      <c r="G68" s="89">
        <v>0</v>
      </c>
      <c r="H68" s="90">
        <v>0</v>
      </c>
      <c r="I68" s="62">
        <f t="shared" si="4"/>
        <v>0</v>
      </c>
      <c r="J68" s="90">
        <v>0</v>
      </c>
      <c r="K68" s="90">
        <v>0</v>
      </c>
      <c r="L68" s="62">
        <f t="shared" si="5"/>
        <v>0</v>
      </c>
      <c r="M68" s="90">
        <v>210</v>
      </c>
      <c r="N68" s="90">
        <v>210</v>
      </c>
      <c r="O68" s="62">
        <f t="shared" si="6"/>
        <v>0</v>
      </c>
      <c r="P68" s="59">
        <v>22634.7</v>
      </c>
      <c r="Q68" s="59">
        <v>22634.7</v>
      </c>
      <c r="R68" s="62">
        <f t="shared" si="7"/>
        <v>0</v>
      </c>
      <c r="S68" s="59">
        <v>0</v>
      </c>
      <c r="T68" s="59">
        <v>0</v>
      </c>
      <c r="U68" s="64">
        <f t="shared" si="8"/>
        <v>0</v>
      </c>
      <c r="V68" s="55">
        <f t="shared" si="9"/>
        <v>22900</v>
      </c>
      <c r="W68" s="56">
        <f t="shared" si="10"/>
        <v>22447.4</v>
      </c>
      <c r="X68" s="57">
        <f t="shared" si="11"/>
        <v>452.59999999999854</v>
      </c>
      <c r="Y68" s="76">
        <v>19955.599999999999</v>
      </c>
      <c r="Z68" s="59">
        <v>19561.400000000001</v>
      </c>
      <c r="AA68" s="56">
        <f t="shared" si="12"/>
        <v>394.19999999999709</v>
      </c>
      <c r="AB68" s="59">
        <v>2534.4</v>
      </c>
      <c r="AC68" s="59">
        <v>2487</v>
      </c>
      <c r="AD68" s="56">
        <f t="shared" si="13"/>
        <v>47.400000000000091</v>
      </c>
      <c r="AE68" s="59">
        <v>0</v>
      </c>
      <c r="AF68" s="59">
        <v>0</v>
      </c>
      <c r="AG68" s="56">
        <f t="shared" si="14"/>
        <v>0</v>
      </c>
      <c r="AH68" s="59">
        <v>410</v>
      </c>
      <c r="AI68" s="59">
        <v>399</v>
      </c>
      <c r="AJ68" s="57">
        <f t="shared" si="15"/>
        <v>11</v>
      </c>
    </row>
    <row r="69" spans="1:36" ht="27">
      <c r="A69" s="33">
        <v>49</v>
      </c>
      <c r="B69" s="68" t="s">
        <v>84</v>
      </c>
      <c r="C69" s="83">
        <v>1333.2</v>
      </c>
      <c r="D69" s="55">
        <f t="shared" si="1"/>
        <v>48661.599999999999</v>
      </c>
      <c r="E69" s="56">
        <f t="shared" si="2"/>
        <v>48661.599999999999</v>
      </c>
      <c r="F69" s="57">
        <f t="shared" si="3"/>
        <v>0</v>
      </c>
      <c r="G69" s="89">
        <v>0</v>
      </c>
      <c r="H69" s="90">
        <v>0</v>
      </c>
      <c r="I69" s="62">
        <f t="shared" si="4"/>
        <v>0</v>
      </c>
      <c r="J69" s="90">
        <v>0</v>
      </c>
      <c r="K69" s="90">
        <v>0</v>
      </c>
      <c r="L69" s="62">
        <f t="shared" si="5"/>
        <v>0</v>
      </c>
      <c r="M69" s="90">
        <v>200</v>
      </c>
      <c r="N69" s="90">
        <v>200</v>
      </c>
      <c r="O69" s="62">
        <f t="shared" si="6"/>
        <v>0</v>
      </c>
      <c r="P69" s="59">
        <v>48461.599999999999</v>
      </c>
      <c r="Q69" s="59">
        <v>48461.599999999999</v>
      </c>
      <c r="R69" s="62">
        <f t="shared" si="7"/>
        <v>0</v>
      </c>
      <c r="S69" s="59">
        <v>0</v>
      </c>
      <c r="T69" s="59">
        <v>0</v>
      </c>
      <c r="U69" s="64">
        <f t="shared" si="8"/>
        <v>0</v>
      </c>
      <c r="V69" s="55">
        <f t="shared" si="9"/>
        <v>49994.799999999996</v>
      </c>
      <c r="W69" s="56">
        <f t="shared" si="10"/>
        <v>48822</v>
      </c>
      <c r="X69" s="57">
        <f t="shared" si="11"/>
        <v>1172.7999999999956</v>
      </c>
      <c r="Y69" s="76">
        <v>45298.1</v>
      </c>
      <c r="Z69" s="59">
        <v>44762.6</v>
      </c>
      <c r="AA69" s="56">
        <f t="shared" si="12"/>
        <v>535.5</v>
      </c>
      <c r="AB69" s="59">
        <v>4696.7</v>
      </c>
      <c r="AC69" s="59">
        <v>4059.4</v>
      </c>
      <c r="AD69" s="56">
        <f t="shared" si="13"/>
        <v>637.29999999999973</v>
      </c>
      <c r="AE69" s="59">
        <v>0</v>
      </c>
      <c r="AF69" s="59">
        <v>0</v>
      </c>
      <c r="AG69" s="56">
        <f t="shared" si="14"/>
        <v>0</v>
      </c>
      <c r="AH69" s="59">
        <v>0</v>
      </c>
      <c r="AI69" s="59">
        <v>0</v>
      </c>
      <c r="AJ69" s="57">
        <f t="shared" si="15"/>
        <v>0</v>
      </c>
    </row>
    <row r="70" spans="1:36" ht="27">
      <c r="A70" s="33">
        <v>50</v>
      </c>
      <c r="B70" s="68" t="s">
        <v>85</v>
      </c>
      <c r="C70" s="82">
        <v>59.2</v>
      </c>
      <c r="D70" s="55">
        <f t="shared" si="1"/>
        <v>43724.3</v>
      </c>
      <c r="E70" s="56">
        <f t="shared" si="2"/>
        <v>43724.3</v>
      </c>
      <c r="F70" s="57">
        <f t="shared" si="3"/>
        <v>0</v>
      </c>
      <c r="G70" s="89">
        <v>0</v>
      </c>
      <c r="H70" s="90">
        <v>0</v>
      </c>
      <c r="I70" s="62">
        <f t="shared" si="4"/>
        <v>0</v>
      </c>
      <c r="J70" s="90">
        <v>0</v>
      </c>
      <c r="K70" s="90">
        <v>0</v>
      </c>
      <c r="L70" s="62">
        <f t="shared" si="5"/>
        <v>0</v>
      </c>
      <c r="M70" s="59">
        <v>682.8</v>
      </c>
      <c r="N70" s="59">
        <v>682.8</v>
      </c>
      <c r="O70" s="62">
        <f t="shared" si="6"/>
        <v>0</v>
      </c>
      <c r="P70" s="59">
        <v>43041.5</v>
      </c>
      <c r="Q70" s="59">
        <v>43041.5</v>
      </c>
      <c r="R70" s="62">
        <f t="shared" si="7"/>
        <v>0</v>
      </c>
      <c r="S70" s="59">
        <v>0</v>
      </c>
      <c r="T70" s="59">
        <v>0</v>
      </c>
      <c r="U70" s="64">
        <f t="shared" si="8"/>
        <v>0</v>
      </c>
      <c r="V70" s="55">
        <f t="shared" si="9"/>
        <v>43783.5</v>
      </c>
      <c r="W70" s="56">
        <f t="shared" si="10"/>
        <v>43076.200000000004</v>
      </c>
      <c r="X70" s="57">
        <f t="shared" si="11"/>
        <v>707.29999999999563</v>
      </c>
      <c r="Y70" s="76">
        <v>39547.5</v>
      </c>
      <c r="Z70" s="59">
        <v>39282.300000000003</v>
      </c>
      <c r="AA70" s="56">
        <f t="shared" si="12"/>
        <v>265.19999999999709</v>
      </c>
      <c r="AB70" s="59">
        <v>3570.7</v>
      </c>
      <c r="AC70" s="59">
        <v>3128.6</v>
      </c>
      <c r="AD70" s="56">
        <f t="shared" si="13"/>
        <v>442.09999999999991</v>
      </c>
      <c r="AE70" s="59">
        <v>0</v>
      </c>
      <c r="AF70" s="59">
        <v>0</v>
      </c>
      <c r="AG70" s="56">
        <f t="shared" si="14"/>
        <v>0</v>
      </c>
      <c r="AH70" s="59">
        <v>665.3</v>
      </c>
      <c r="AI70" s="59">
        <v>665.3</v>
      </c>
      <c r="AJ70" s="57">
        <f t="shared" si="15"/>
        <v>0</v>
      </c>
    </row>
    <row r="71" spans="1:36">
      <c r="A71" s="33">
        <v>51</v>
      </c>
      <c r="B71" s="68" t="s">
        <v>86</v>
      </c>
      <c r="C71" s="83">
        <v>0</v>
      </c>
      <c r="D71" s="55">
        <f t="shared" si="1"/>
        <v>32766.1</v>
      </c>
      <c r="E71" s="56">
        <f t="shared" si="2"/>
        <v>32766.1</v>
      </c>
      <c r="F71" s="57">
        <f t="shared" si="3"/>
        <v>0</v>
      </c>
      <c r="G71" s="89">
        <v>0</v>
      </c>
      <c r="H71" s="90">
        <v>0</v>
      </c>
      <c r="I71" s="62">
        <f t="shared" si="4"/>
        <v>0</v>
      </c>
      <c r="J71" s="90">
        <v>0</v>
      </c>
      <c r="K71" s="90">
        <v>0</v>
      </c>
      <c r="L71" s="62">
        <f t="shared" si="5"/>
        <v>0</v>
      </c>
      <c r="M71" s="90">
        <v>0</v>
      </c>
      <c r="N71" s="90">
        <v>0</v>
      </c>
      <c r="O71" s="62">
        <f t="shared" si="6"/>
        <v>0</v>
      </c>
      <c r="P71" s="59">
        <v>32700.799999999999</v>
      </c>
      <c r="Q71" s="59">
        <v>32700.799999999999</v>
      </c>
      <c r="R71" s="62">
        <f t="shared" si="7"/>
        <v>0</v>
      </c>
      <c r="S71" s="59">
        <v>65.3</v>
      </c>
      <c r="T71" s="59">
        <v>65.3</v>
      </c>
      <c r="U71" s="64">
        <f t="shared" si="8"/>
        <v>0</v>
      </c>
      <c r="V71" s="55">
        <f t="shared" si="9"/>
        <v>32765.9</v>
      </c>
      <c r="W71" s="56">
        <f t="shared" si="10"/>
        <v>32702.199999999997</v>
      </c>
      <c r="X71" s="57">
        <f t="shared" si="11"/>
        <v>63.700000000004366</v>
      </c>
      <c r="Y71" s="76">
        <v>29620.9</v>
      </c>
      <c r="Z71" s="59">
        <v>29658.6</v>
      </c>
      <c r="AA71" s="56">
        <f t="shared" si="12"/>
        <v>-37.69999999999709</v>
      </c>
      <c r="AB71" s="59">
        <v>3145</v>
      </c>
      <c r="AC71" s="59">
        <v>3043.6</v>
      </c>
      <c r="AD71" s="56">
        <f t="shared" si="13"/>
        <v>101.40000000000009</v>
      </c>
      <c r="AE71" s="59">
        <v>0</v>
      </c>
      <c r="AF71" s="59">
        <v>0</v>
      </c>
      <c r="AG71" s="56">
        <f t="shared" si="14"/>
        <v>0</v>
      </c>
      <c r="AH71" s="59">
        <v>0</v>
      </c>
      <c r="AI71" s="59">
        <v>0</v>
      </c>
      <c r="AJ71" s="57">
        <f t="shared" si="15"/>
        <v>0</v>
      </c>
    </row>
    <row r="72" spans="1:36" ht="27">
      <c r="A72" s="33">
        <v>52</v>
      </c>
      <c r="B72" s="68" t="s">
        <v>87</v>
      </c>
      <c r="C72" s="82">
        <v>0</v>
      </c>
      <c r="D72" s="55">
        <f t="shared" si="1"/>
        <v>22381.200000000001</v>
      </c>
      <c r="E72" s="56">
        <f t="shared" si="2"/>
        <v>22381.200000000001</v>
      </c>
      <c r="F72" s="57">
        <f t="shared" si="3"/>
        <v>0</v>
      </c>
      <c r="G72" s="89">
        <v>0</v>
      </c>
      <c r="H72" s="90">
        <v>0</v>
      </c>
      <c r="I72" s="62">
        <f t="shared" si="4"/>
        <v>0</v>
      </c>
      <c r="J72" s="90">
        <v>0</v>
      </c>
      <c r="K72" s="90">
        <v>0</v>
      </c>
      <c r="L72" s="62">
        <f t="shared" si="5"/>
        <v>0</v>
      </c>
      <c r="M72" s="90">
        <v>0</v>
      </c>
      <c r="N72" s="90">
        <v>0</v>
      </c>
      <c r="O72" s="62">
        <f t="shared" si="6"/>
        <v>0</v>
      </c>
      <c r="P72" s="59">
        <v>22381.200000000001</v>
      </c>
      <c r="Q72" s="59">
        <v>22381.200000000001</v>
      </c>
      <c r="R72" s="62">
        <f t="shared" si="7"/>
        <v>0</v>
      </c>
      <c r="S72" s="59"/>
      <c r="T72" s="59"/>
      <c r="U72" s="64">
        <f t="shared" si="8"/>
        <v>0</v>
      </c>
      <c r="V72" s="55">
        <f t="shared" si="9"/>
        <v>22381.200000000001</v>
      </c>
      <c r="W72" s="56">
        <f t="shared" si="10"/>
        <v>22337.599999999999</v>
      </c>
      <c r="X72" s="57">
        <f t="shared" si="11"/>
        <v>43.600000000002183</v>
      </c>
      <c r="Y72" s="76">
        <v>20829</v>
      </c>
      <c r="Z72" s="59">
        <v>21034.799999999999</v>
      </c>
      <c r="AA72" s="56">
        <f t="shared" si="12"/>
        <v>-205.79999999999927</v>
      </c>
      <c r="AB72" s="59">
        <v>1546.2</v>
      </c>
      <c r="AC72" s="59">
        <v>1296.8</v>
      </c>
      <c r="AD72" s="56">
        <f t="shared" si="13"/>
        <v>249.40000000000009</v>
      </c>
      <c r="AE72" s="59">
        <v>0</v>
      </c>
      <c r="AF72" s="59">
        <v>0</v>
      </c>
      <c r="AG72" s="56">
        <f t="shared" si="14"/>
        <v>0</v>
      </c>
      <c r="AH72" s="59">
        <v>6</v>
      </c>
      <c r="AI72" s="59">
        <v>6</v>
      </c>
      <c r="AJ72" s="57">
        <f t="shared" si="15"/>
        <v>0</v>
      </c>
    </row>
    <row r="73" spans="1:36">
      <c r="A73" s="33">
        <v>53</v>
      </c>
      <c r="B73" s="68" t="s">
        <v>88</v>
      </c>
      <c r="C73" s="82">
        <v>0</v>
      </c>
      <c r="D73" s="55">
        <f t="shared" si="1"/>
        <v>28833.8</v>
      </c>
      <c r="E73" s="56">
        <f t="shared" si="2"/>
        <v>28833.8</v>
      </c>
      <c r="F73" s="57">
        <f t="shared" si="3"/>
        <v>0</v>
      </c>
      <c r="G73" s="89">
        <v>0</v>
      </c>
      <c r="H73" s="90">
        <v>0</v>
      </c>
      <c r="I73" s="62">
        <f t="shared" si="4"/>
        <v>0</v>
      </c>
      <c r="J73" s="90">
        <v>0</v>
      </c>
      <c r="K73" s="90">
        <v>0</v>
      </c>
      <c r="L73" s="62">
        <f t="shared" si="5"/>
        <v>0</v>
      </c>
      <c r="M73" s="90">
        <v>0</v>
      </c>
      <c r="N73" s="90">
        <v>0</v>
      </c>
      <c r="O73" s="62">
        <f t="shared" si="6"/>
        <v>0</v>
      </c>
      <c r="P73" s="59">
        <v>28774.799999999999</v>
      </c>
      <c r="Q73" s="59">
        <v>28774.799999999999</v>
      </c>
      <c r="R73" s="62">
        <f t="shared" si="7"/>
        <v>0</v>
      </c>
      <c r="S73" s="59">
        <v>59</v>
      </c>
      <c r="T73" s="59">
        <v>59</v>
      </c>
      <c r="U73" s="64">
        <f t="shared" si="8"/>
        <v>0</v>
      </c>
      <c r="V73" s="55">
        <f t="shared" si="9"/>
        <v>28833.8</v>
      </c>
      <c r="W73" s="56">
        <f t="shared" si="10"/>
        <v>28758.1</v>
      </c>
      <c r="X73" s="57">
        <f t="shared" si="11"/>
        <v>75.700000000000728</v>
      </c>
      <c r="Y73" s="76">
        <v>26831.3</v>
      </c>
      <c r="Z73" s="59">
        <v>26829.599999999999</v>
      </c>
      <c r="AA73" s="56">
        <f t="shared" si="12"/>
        <v>1.7000000000007276</v>
      </c>
      <c r="AB73" s="59">
        <v>1800.5</v>
      </c>
      <c r="AC73" s="59">
        <v>1726.5</v>
      </c>
      <c r="AD73" s="56">
        <f t="shared" si="13"/>
        <v>74</v>
      </c>
      <c r="AE73" s="59">
        <v>0</v>
      </c>
      <c r="AF73" s="59">
        <v>0</v>
      </c>
      <c r="AG73" s="56">
        <f t="shared" si="14"/>
        <v>0</v>
      </c>
      <c r="AH73" s="59">
        <v>202</v>
      </c>
      <c r="AI73" s="59">
        <v>202</v>
      </c>
      <c r="AJ73" s="57">
        <f t="shared" si="15"/>
        <v>0</v>
      </c>
    </row>
    <row r="74" spans="1:36">
      <c r="A74" s="33">
        <v>54</v>
      </c>
      <c r="B74" s="68" t="s">
        <v>89</v>
      </c>
      <c r="C74" s="83">
        <v>47.8</v>
      </c>
      <c r="D74" s="55">
        <f t="shared" si="1"/>
        <v>12877.199999999999</v>
      </c>
      <c r="E74" s="56">
        <f t="shared" si="2"/>
        <v>12877.199999999999</v>
      </c>
      <c r="F74" s="57">
        <f t="shared" si="3"/>
        <v>0</v>
      </c>
      <c r="G74" s="89">
        <v>0</v>
      </c>
      <c r="H74" s="90">
        <v>0</v>
      </c>
      <c r="I74" s="62">
        <f t="shared" si="4"/>
        <v>0</v>
      </c>
      <c r="J74" s="90">
        <v>0</v>
      </c>
      <c r="K74" s="90">
        <v>0</v>
      </c>
      <c r="L74" s="62">
        <f t="shared" si="5"/>
        <v>0</v>
      </c>
      <c r="M74" s="90">
        <v>41.6</v>
      </c>
      <c r="N74" s="90">
        <v>41.6</v>
      </c>
      <c r="O74" s="62">
        <f t="shared" si="6"/>
        <v>0</v>
      </c>
      <c r="P74" s="59">
        <v>12562.8</v>
      </c>
      <c r="Q74" s="59">
        <v>12562.8</v>
      </c>
      <c r="R74" s="62">
        <f t="shared" si="7"/>
        <v>0</v>
      </c>
      <c r="S74" s="59">
        <v>272.8</v>
      </c>
      <c r="T74" s="59">
        <v>272.8</v>
      </c>
      <c r="U74" s="64">
        <f t="shared" si="8"/>
        <v>0</v>
      </c>
      <c r="V74" s="55">
        <f t="shared" si="9"/>
        <v>12925</v>
      </c>
      <c r="W74" s="56">
        <f t="shared" si="10"/>
        <v>12886.7</v>
      </c>
      <c r="X74" s="57">
        <f t="shared" si="11"/>
        <v>38.299999999999272</v>
      </c>
      <c r="Y74" s="76">
        <v>12212.3</v>
      </c>
      <c r="Z74" s="59">
        <v>12213.6</v>
      </c>
      <c r="AA74" s="56">
        <f t="shared" si="12"/>
        <v>-1.3000000000010914</v>
      </c>
      <c r="AB74" s="59">
        <v>712.7</v>
      </c>
      <c r="AC74" s="59">
        <v>673.1</v>
      </c>
      <c r="AD74" s="56">
        <f t="shared" si="13"/>
        <v>39.600000000000023</v>
      </c>
      <c r="AE74" s="59">
        <v>0</v>
      </c>
      <c r="AF74" s="59">
        <v>0</v>
      </c>
      <c r="AG74" s="56">
        <f t="shared" si="14"/>
        <v>0</v>
      </c>
      <c r="AH74" s="59">
        <v>0</v>
      </c>
      <c r="AI74" s="59">
        <v>0</v>
      </c>
      <c r="AJ74" s="57">
        <f t="shared" si="15"/>
        <v>0</v>
      </c>
    </row>
    <row r="75" spans="1:36">
      <c r="A75" s="33">
        <v>55</v>
      </c>
      <c r="B75" s="68" t="s">
        <v>90</v>
      </c>
      <c r="C75" s="82">
        <v>137.9</v>
      </c>
      <c r="D75" s="55">
        <f t="shared" si="1"/>
        <v>30758.799999999999</v>
      </c>
      <c r="E75" s="56">
        <f t="shared" si="2"/>
        <v>30759.8</v>
      </c>
      <c r="F75" s="57">
        <f t="shared" si="3"/>
        <v>-1</v>
      </c>
      <c r="G75" s="89">
        <v>0</v>
      </c>
      <c r="H75" s="90">
        <v>0</v>
      </c>
      <c r="I75" s="62">
        <f t="shared" si="4"/>
        <v>0</v>
      </c>
      <c r="J75" s="90">
        <v>0</v>
      </c>
      <c r="K75" s="90">
        <v>0</v>
      </c>
      <c r="L75" s="62">
        <f t="shared" si="5"/>
        <v>0</v>
      </c>
      <c r="M75" s="90"/>
      <c r="N75" s="90"/>
      <c r="O75" s="62">
        <f t="shared" si="6"/>
        <v>0</v>
      </c>
      <c r="P75" s="59">
        <v>30717.200000000001</v>
      </c>
      <c r="Q75" s="59">
        <v>30718.2</v>
      </c>
      <c r="R75" s="62">
        <f t="shared" si="7"/>
        <v>-1</v>
      </c>
      <c r="S75" s="59">
        <v>41.6</v>
      </c>
      <c r="T75" s="59">
        <v>41.6</v>
      </c>
      <c r="U75" s="64">
        <f t="shared" si="8"/>
        <v>0</v>
      </c>
      <c r="V75" s="55">
        <f t="shared" si="9"/>
        <v>30896.7</v>
      </c>
      <c r="W75" s="56">
        <f t="shared" si="10"/>
        <v>30889.699999999997</v>
      </c>
      <c r="X75" s="57">
        <f t="shared" si="11"/>
        <v>7.000000000003638</v>
      </c>
      <c r="Y75" s="76">
        <v>29482.2</v>
      </c>
      <c r="Z75" s="59">
        <v>29495.599999999999</v>
      </c>
      <c r="AA75" s="56">
        <f t="shared" si="12"/>
        <v>-13.399999999997817</v>
      </c>
      <c r="AB75" s="59">
        <v>1414.5</v>
      </c>
      <c r="AC75" s="59">
        <v>1394.1</v>
      </c>
      <c r="AD75" s="56">
        <f t="shared" si="13"/>
        <v>20.400000000000091</v>
      </c>
      <c r="AE75" s="59">
        <v>0</v>
      </c>
      <c r="AF75" s="59">
        <v>0</v>
      </c>
      <c r="AG75" s="56">
        <f t="shared" si="14"/>
        <v>0</v>
      </c>
      <c r="AH75" s="59">
        <v>0</v>
      </c>
      <c r="AI75" s="59">
        <v>0</v>
      </c>
      <c r="AJ75" s="57">
        <f t="shared" si="15"/>
        <v>0</v>
      </c>
    </row>
    <row r="76" spans="1:36" ht="27">
      <c r="A76" s="33">
        <v>56</v>
      </c>
      <c r="B76" s="68" t="s">
        <v>91</v>
      </c>
      <c r="C76" s="82">
        <v>0</v>
      </c>
      <c r="D76" s="55">
        <f t="shared" si="1"/>
        <v>6467.5</v>
      </c>
      <c r="E76" s="56">
        <f t="shared" si="2"/>
        <v>6467.5</v>
      </c>
      <c r="F76" s="57">
        <f t="shared" si="3"/>
        <v>0</v>
      </c>
      <c r="G76" s="89">
        <v>0</v>
      </c>
      <c r="H76" s="90">
        <v>0</v>
      </c>
      <c r="I76" s="62">
        <f t="shared" si="4"/>
        <v>0</v>
      </c>
      <c r="J76" s="90">
        <v>0</v>
      </c>
      <c r="K76" s="90">
        <v>0</v>
      </c>
      <c r="L76" s="62">
        <f t="shared" si="5"/>
        <v>0</v>
      </c>
      <c r="M76" s="90">
        <v>0</v>
      </c>
      <c r="N76" s="90">
        <v>0</v>
      </c>
      <c r="O76" s="62">
        <f t="shared" si="6"/>
        <v>0</v>
      </c>
      <c r="P76" s="59">
        <v>6455.5</v>
      </c>
      <c r="Q76" s="59">
        <v>6455.5</v>
      </c>
      <c r="R76" s="62">
        <f t="shared" si="7"/>
        <v>0</v>
      </c>
      <c r="S76" s="59">
        <v>12</v>
      </c>
      <c r="T76" s="59">
        <v>12</v>
      </c>
      <c r="U76" s="64">
        <f t="shared" si="8"/>
        <v>0</v>
      </c>
      <c r="V76" s="55">
        <f t="shared" si="9"/>
        <v>6467.5</v>
      </c>
      <c r="W76" s="56">
        <f t="shared" si="10"/>
        <v>6467.5</v>
      </c>
      <c r="X76" s="57">
        <f t="shared" si="11"/>
        <v>0</v>
      </c>
      <c r="Y76" s="76">
        <v>6021.9</v>
      </c>
      <c r="Z76" s="59">
        <v>6049.2</v>
      </c>
      <c r="AA76" s="56">
        <f t="shared" si="12"/>
        <v>-27.300000000000182</v>
      </c>
      <c r="AB76" s="59">
        <v>445.6</v>
      </c>
      <c r="AC76" s="59">
        <v>418.3</v>
      </c>
      <c r="AD76" s="56">
        <f t="shared" si="13"/>
        <v>27.300000000000011</v>
      </c>
      <c r="AE76" s="59">
        <v>0</v>
      </c>
      <c r="AF76" s="59">
        <v>0</v>
      </c>
      <c r="AG76" s="56">
        <f t="shared" si="14"/>
        <v>0</v>
      </c>
      <c r="AH76" s="59">
        <v>0</v>
      </c>
      <c r="AI76" s="59">
        <v>0</v>
      </c>
      <c r="AJ76" s="57">
        <f t="shared" si="15"/>
        <v>0</v>
      </c>
    </row>
    <row r="77" spans="1:36" ht="27">
      <c r="A77" s="33">
        <v>57</v>
      </c>
      <c r="B77" s="68" t="s">
        <v>92</v>
      </c>
      <c r="C77" s="82">
        <v>459.2</v>
      </c>
      <c r="D77" s="55">
        <f t="shared" si="1"/>
        <v>41539.299999999996</v>
      </c>
      <c r="E77" s="56">
        <f t="shared" si="2"/>
        <v>41539.299999999996</v>
      </c>
      <c r="F77" s="57">
        <f t="shared" si="3"/>
        <v>0</v>
      </c>
      <c r="G77" s="89">
        <v>0</v>
      </c>
      <c r="H77" s="90">
        <v>0</v>
      </c>
      <c r="I77" s="62">
        <f t="shared" si="4"/>
        <v>0</v>
      </c>
      <c r="J77" s="90">
        <v>0</v>
      </c>
      <c r="K77" s="90">
        <v>0</v>
      </c>
      <c r="L77" s="62">
        <f t="shared" si="5"/>
        <v>0</v>
      </c>
      <c r="M77" s="59">
        <v>910.2</v>
      </c>
      <c r="N77" s="59">
        <v>910.2</v>
      </c>
      <c r="O77" s="62">
        <f t="shared" si="6"/>
        <v>0</v>
      </c>
      <c r="P77" s="59">
        <v>40419.1</v>
      </c>
      <c r="Q77" s="59">
        <v>40419.1</v>
      </c>
      <c r="R77" s="62">
        <f t="shared" si="7"/>
        <v>0</v>
      </c>
      <c r="S77" s="59">
        <v>210</v>
      </c>
      <c r="T77" s="59">
        <v>210</v>
      </c>
      <c r="U77" s="64">
        <f t="shared" si="8"/>
        <v>0</v>
      </c>
      <c r="V77" s="55">
        <f t="shared" si="9"/>
        <v>41998.5</v>
      </c>
      <c r="W77" s="56">
        <f t="shared" si="10"/>
        <v>41885.100000000006</v>
      </c>
      <c r="X77" s="57">
        <f t="shared" si="11"/>
        <v>113.39999999999418</v>
      </c>
      <c r="Y77" s="76">
        <v>37428.800000000003</v>
      </c>
      <c r="Z77" s="59">
        <v>37428.800000000003</v>
      </c>
      <c r="AA77" s="56">
        <f t="shared" si="12"/>
        <v>0</v>
      </c>
      <c r="AB77" s="59">
        <v>3190.7</v>
      </c>
      <c r="AC77" s="59">
        <v>3082.3</v>
      </c>
      <c r="AD77" s="56">
        <f t="shared" si="13"/>
        <v>108.39999999999964</v>
      </c>
      <c r="AE77" s="59">
        <v>0</v>
      </c>
      <c r="AF77" s="59">
        <v>0</v>
      </c>
      <c r="AG77" s="56">
        <f t="shared" si="14"/>
        <v>0</v>
      </c>
      <c r="AH77" s="59">
        <v>1379</v>
      </c>
      <c r="AI77" s="59">
        <v>1374</v>
      </c>
      <c r="AJ77" s="57">
        <f t="shared" si="15"/>
        <v>5</v>
      </c>
    </row>
    <row r="78" spans="1:36">
      <c r="A78" s="33">
        <v>58</v>
      </c>
      <c r="B78" s="68" t="s">
        <v>93</v>
      </c>
      <c r="C78" s="82">
        <v>1875</v>
      </c>
      <c r="D78" s="55">
        <f t="shared" si="1"/>
        <v>45408.299999999996</v>
      </c>
      <c r="E78" s="56">
        <f t="shared" si="2"/>
        <v>45408.2</v>
      </c>
      <c r="F78" s="57">
        <f t="shared" si="3"/>
        <v>9.9999999998544808E-2</v>
      </c>
      <c r="G78" s="89">
        <v>0</v>
      </c>
      <c r="H78" s="90">
        <v>0</v>
      </c>
      <c r="I78" s="62">
        <f t="shared" si="4"/>
        <v>0</v>
      </c>
      <c r="J78" s="90">
        <v>0</v>
      </c>
      <c r="K78" s="90">
        <v>0</v>
      </c>
      <c r="L78" s="62">
        <f t="shared" si="5"/>
        <v>0</v>
      </c>
      <c r="M78" s="90">
        <v>0</v>
      </c>
      <c r="N78" s="90">
        <v>0</v>
      </c>
      <c r="O78" s="62">
        <f t="shared" si="6"/>
        <v>0</v>
      </c>
      <c r="P78" s="59">
        <v>45326.2</v>
      </c>
      <c r="Q78" s="59">
        <v>45326.1</v>
      </c>
      <c r="R78" s="62">
        <f t="shared" si="7"/>
        <v>9.9999999998544808E-2</v>
      </c>
      <c r="S78" s="59">
        <v>82.1</v>
      </c>
      <c r="T78" s="59">
        <v>82.1</v>
      </c>
      <c r="U78" s="64">
        <f t="shared" si="8"/>
        <v>0</v>
      </c>
      <c r="V78" s="55">
        <f t="shared" si="9"/>
        <v>47283.299999999996</v>
      </c>
      <c r="W78" s="56">
        <f t="shared" si="10"/>
        <v>46091.199999999997</v>
      </c>
      <c r="X78" s="57">
        <f t="shared" si="11"/>
        <v>1192.0999999999985</v>
      </c>
      <c r="Y78" s="76">
        <v>41233.1</v>
      </c>
      <c r="Z78" s="59">
        <v>41073.599999999999</v>
      </c>
      <c r="AA78" s="56">
        <f t="shared" si="12"/>
        <v>159.5</v>
      </c>
      <c r="AB78" s="59">
        <v>5961.2</v>
      </c>
      <c r="AC78" s="59">
        <v>4949.6000000000004</v>
      </c>
      <c r="AD78" s="56">
        <f t="shared" si="13"/>
        <v>1011.5999999999995</v>
      </c>
      <c r="AE78" s="59">
        <v>0</v>
      </c>
      <c r="AF78" s="59">
        <v>0</v>
      </c>
      <c r="AG78" s="56">
        <f t="shared" si="14"/>
        <v>0</v>
      </c>
      <c r="AH78" s="59">
        <v>89</v>
      </c>
      <c r="AI78" s="59">
        <v>68</v>
      </c>
      <c r="AJ78" s="57">
        <f t="shared" si="15"/>
        <v>21</v>
      </c>
    </row>
    <row r="79" spans="1:36" ht="27">
      <c r="A79" s="33">
        <v>59</v>
      </c>
      <c r="B79" s="68" t="s">
        <v>94</v>
      </c>
      <c r="C79" s="82">
        <v>0</v>
      </c>
      <c r="D79" s="55">
        <f t="shared" si="1"/>
        <v>34021.9</v>
      </c>
      <c r="E79" s="56">
        <f t="shared" si="2"/>
        <v>34021.9</v>
      </c>
      <c r="F79" s="57">
        <f t="shared" si="3"/>
        <v>0</v>
      </c>
      <c r="G79" s="89">
        <v>0</v>
      </c>
      <c r="H79" s="90">
        <v>0</v>
      </c>
      <c r="I79" s="62">
        <f t="shared" si="4"/>
        <v>0</v>
      </c>
      <c r="J79" s="90">
        <v>0</v>
      </c>
      <c r="K79" s="90">
        <v>0</v>
      </c>
      <c r="L79" s="62">
        <f t="shared" si="5"/>
        <v>0</v>
      </c>
      <c r="M79" s="90">
        <v>0</v>
      </c>
      <c r="N79" s="90">
        <v>0</v>
      </c>
      <c r="O79" s="62">
        <f t="shared" si="6"/>
        <v>0</v>
      </c>
      <c r="P79" s="59">
        <v>33955.599999999999</v>
      </c>
      <c r="Q79" s="59">
        <v>33955.599999999999</v>
      </c>
      <c r="R79" s="62">
        <f t="shared" si="7"/>
        <v>0</v>
      </c>
      <c r="S79" s="59">
        <v>66.3</v>
      </c>
      <c r="T79" s="59">
        <v>66.3</v>
      </c>
      <c r="U79" s="64">
        <f t="shared" si="8"/>
        <v>0</v>
      </c>
      <c r="V79" s="55">
        <f t="shared" si="9"/>
        <v>34021.9</v>
      </c>
      <c r="W79" s="56">
        <f t="shared" si="10"/>
        <v>33939.1</v>
      </c>
      <c r="X79" s="57">
        <f t="shared" si="11"/>
        <v>82.80000000000291</v>
      </c>
      <c r="Y79" s="76">
        <v>32285.200000000001</v>
      </c>
      <c r="Z79" s="59">
        <v>32263.5</v>
      </c>
      <c r="AA79" s="56">
        <f t="shared" si="12"/>
        <v>21.700000000000728</v>
      </c>
      <c r="AB79" s="59">
        <v>1736.7</v>
      </c>
      <c r="AC79" s="59">
        <v>1675.6</v>
      </c>
      <c r="AD79" s="56">
        <f t="shared" si="13"/>
        <v>61.100000000000136</v>
      </c>
      <c r="AE79" s="59">
        <v>0</v>
      </c>
      <c r="AF79" s="59">
        <v>0</v>
      </c>
      <c r="AG79" s="56">
        <f t="shared" si="14"/>
        <v>0</v>
      </c>
      <c r="AH79" s="59">
        <v>0</v>
      </c>
      <c r="AI79" s="59">
        <v>0</v>
      </c>
      <c r="AJ79" s="57">
        <f t="shared" si="15"/>
        <v>0</v>
      </c>
    </row>
    <row r="80" spans="1:36" ht="27">
      <c r="A80" s="33">
        <v>60</v>
      </c>
      <c r="B80" s="68" t="s">
        <v>95</v>
      </c>
      <c r="C80" s="82">
        <v>3</v>
      </c>
      <c r="D80" s="55">
        <f t="shared" si="1"/>
        <v>41304.6</v>
      </c>
      <c r="E80" s="56">
        <f t="shared" si="2"/>
        <v>41304.6</v>
      </c>
      <c r="F80" s="57">
        <f t="shared" si="3"/>
        <v>0</v>
      </c>
      <c r="G80" s="89">
        <v>0</v>
      </c>
      <c r="H80" s="90">
        <v>0</v>
      </c>
      <c r="I80" s="62">
        <f t="shared" si="4"/>
        <v>0</v>
      </c>
      <c r="J80" s="90">
        <v>0</v>
      </c>
      <c r="K80" s="90">
        <v>0</v>
      </c>
      <c r="L80" s="62">
        <f t="shared" si="5"/>
        <v>0</v>
      </c>
      <c r="M80" s="90">
        <v>0</v>
      </c>
      <c r="N80" s="90">
        <v>0</v>
      </c>
      <c r="O80" s="62">
        <f t="shared" si="6"/>
        <v>0</v>
      </c>
      <c r="P80" s="59">
        <v>41227</v>
      </c>
      <c r="Q80" s="59">
        <v>41227</v>
      </c>
      <c r="R80" s="62">
        <f t="shared" si="7"/>
        <v>0</v>
      </c>
      <c r="S80" s="59">
        <v>77.599999999999994</v>
      </c>
      <c r="T80" s="59">
        <v>77.599999999999994</v>
      </c>
      <c r="U80" s="64">
        <f t="shared" si="8"/>
        <v>0</v>
      </c>
      <c r="V80" s="55">
        <f t="shared" si="9"/>
        <v>41307.599999999999</v>
      </c>
      <c r="W80" s="56">
        <f t="shared" si="10"/>
        <v>41238</v>
      </c>
      <c r="X80" s="57">
        <f t="shared" si="11"/>
        <v>69.599999999998545</v>
      </c>
      <c r="Y80" s="76">
        <v>39225.1</v>
      </c>
      <c r="Z80" s="59">
        <v>39056.300000000003</v>
      </c>
      <c r="AA80" s="56">
        <f t="shared" si="12"/>
        <v>168.79999999999563</v>
      </c>
      <c r="AB80" s="59">
        <v>2082.5</v>
      </c>
      <c r="AC80" s="59">
        <v>2181.6999999999998</v>
      </c>
      <c r="AD80" s="56">
        <f t="shared" si="13"/>
        <v>-99.199999999999818</v>
      </c>
      <c r="AE80" s="59">
        <v>0</v>
      </c>
      <c r="AF80" s="59">
        <v>0</v>
      </c>
      <c r="AG80" s="56">
        <f t="shared" si="14"/>
        <v>0</v>
      </c>
      <c r="AH80" s="59">
        <v>0</v>
      </c>
      <c r="AI80" s="59">
        <v>0</v>
      </c>
      <c r="AJ80" s="57">
        <f t="shared" si="15"/>
        <v>0</v>
      </c>
    </row>
    <row r="81" spans="1:36" ht="27">
      <c r="A81" s="33">
        <v>61</v>
      </c>
      <c r="B81" s="68" t="s">
        <v>96</v>
      </c>
      <c r="C81" s="83">
        <v>5007.1000000000004</v>
      </c>
      <c r="D81" s="55">
        <f t="shared" si="1"/>
        <v>105525.90000000001</v>
      </c>
      <c r="E81" s="56">
        <f t="shared" si="2"/>
        <v>105525.90000000001</v>
      </c>
      <c r="F81" s="57">
        <f t="shared" si="3"/>
        <v>0</v>
      </c>
      <c r="G81" s="89">
        <v>0</v>
      </c>
      <c r="H81" s="90">
        <v>0</v>
      </c>
      <c r="I81" s="62">
        <f t="shared" si="4"/>
        <v>0</v>
      </c>
      <c r="J81" s="90">
        <v>0</v>
      </c>
      <c r="K81" s="90">
        <v>0</v>
      </c>
      <c r="L81" s="62">
        <f t="shared" si="5"/>
        <v>0</v>
      </c>
      <c r="M81" s="90">
        <v>180.8</v>
      </c>
      <c r="N81" s="90">
        <v>180.8</v>
      </c>
      <c r="O81" s="62">
        <f t="shared" si="6"/>
        <v>0</v>
      </c>
      <c r="P81" s="59">
        <v>105255.1</v>
      </c>
      <c r="Q81" s="59">
        <v>105255.1</v>
      </c>
      <c r="R81" s="62">
        <f t="shared" si="7"/>
        <v>0</v>
      </c>
      <c r="S81" s="59">
        <v>90</v>
      </c>
      <c r="T81" s="59">
        <v>90</v>
      </c>
      <c r="U81" s="64">
        <f t="shared" si="8"/>
        <v>0</v>
      </c>
      <c r="V81" s="55">
        <f t="shared" si="9"/>
        <v>110533</v>
      </c>
      <c r="W81" s="56">
        <f t="shared" si="10"/>
        <v>108887.6</v>
      </c>
      <c r="X81" s="57">
        <f t="shared" si="11"/>
        <v>1645.3999999999942</v>
      </c>
      <c r="Y81" s="76">
        <v>94248.7</v>
      </c>
      <c r="Z81" s="59">
        <v>94775.3</v>
      </c>
      <c r="AA81" s="56">
        <f t="shared" si="12"/>
        <v>-526.60000000000582</v>
      </c>
      <c r="AB81" s="59">
        <v>16190.3</v>
      </c>
      <c r="AC81" s="59">
        <v>14032.3</v>
      </c>
      <c r="AD81" s="56">
        <f t="shared" si="13"/>
        <v>2158</v>
      </c>
      <c r="AE81" s="59">
        <v>0</v>
      </c>
      <c r="AF81" s="59">
        <v>0</v>
      </c>
      <c r="AG81" s="56">
        <f t="shared" si="14"/>
        <v>0</v>
      </c>
      <c r="AH81" s="59">
        <v>94</v>
      </c>
      <c r="AI81" s="59">
        <v>80</v>
      </c>
      <c r="AJ81" s="57">
        <f t="shared" si="15"/>
        <v>14</v>
      </c>
    </row>
    <row r="82" spans="1:36" ht="27">
      <c r="A82" s="33">
        <v>62</v>
      </c>
      <c r="B82" s="68" t="s">
        <v>97</v>
      </c>
      <c r="C82" s="83">
        <v>78.400000000000006</v>
      </c>
      <c r="D82" s="55">
        <f t="shared" si="1"/>
        <v>105343.3</v>
      </c>
      <c r="E82" s="56">
        <f t="shared" si="2"/>
        <v>105343.3</v>
      </c>
      <c r="F82" s="57">
        <f t="shared" si="3"/>
        <v>0</v>
      </c>
      <c r="G82" s="89">
        <v>0</v>
      </c>
      <c r="H82" s="90">
        <v>0</v>
      </c>
      <c r="I82" s="62">
        <f t="shared" si="4"/>
        <v>0</v>
      </c>
      <c r="J82" s="90">
        <v>0</v>
      </c>
      <c r="K82" s="90">
        <v>0</v>
      </c>
      <c r="L82" s="62">
        <f t="shared" si="5"/>
        <v>0</v>
      </c>
      <c r="M82" s="90">
        <v>87.5</v>
      </c>
      <c r="N82" s="90">
        <v>87.5</v>
      </c>
      <c r="O82" s="62">
        <f t="shared" si="6"/>
        <v>0</v>
      </c>
      <c r="P82" s="59">
        <v>105163.8</v>
      </c>
      <c r="Q82" s="59">
        <v>105163.8</v>
      </c>
      <c r="R82" s="62">
        <f t="shared" si="7"/>
        <v>0</v>
      </c>
      <c r="S82" s="59">
        <v>92</v>
      </c>
      <c r="T82" s="59">
        <v>92</v>
      </c>
      <c r="U82" s="64">
        <f t="shared" si="8"/>
        <v>0</v>
      </c>
      <c r="V82" s="55">
        <f t="shared" si="9"/>
        <v>105421.7</v>
      </c>
      <c r="W82" s="56">
        <f t="shared" si="10"/>
        <v>104543.8</v>
      </c>
      <c r="X82" s="57">
        <f t="shared" si="11"/>
        <v>877.89999999999418</v>
      </c>
      <c r="Y82" s="76">
        <v>88640.2</v>
      </c>
      <c r="Z82" s="59">
        <v>88688.8</v>
      </c>
      <c r="AA82" s="56">
        <f t="shared" si="12"/>
        <v>-48.600000000005821</v>
      </c>
      <c r="AB82" s="59">
        <v>16151.5</v>
      </c>
      <c r="AC82" s="59">
        <v>15249</v>
      </c>
      <c r="AD82" s="56">
        <f t="shared" si="13"/>
        <v>902.5</v>
      </c>
      <c r="AE82" s="59">
        <v>0</v>
      </c>
      <c r="AF82" s="59">
        <v>0</v>
      </c>
      <c r="AG82" s="56">
        <f t="shared" si="14"/>
        <v>0</v>
      </c>
      <c r="AH82" s="59">
        <v>630</v>
      </c>
      <c r="AI82" s="59">
        <v>606</v>
      </c>
      <c r="AJ82" s="57">
        <f t="shared" si="15"/>
        <v>24</v>
      </c>
    </row>
    <row r="83" spans="1:36" ht="27">
      <c r="A83" s="33">
        <v>63</v>
      </c>
      <c r="B83" s="68" t="s">
        <v>98</v>
      </c>
      <c r="C83" s="83">
        <v>13.7</v>
      </c>
      <c r="D83" s="55">
        <f t="shared" si="1"/>
        <v>34787.699999999997</v>
      </c>
      <c r="E83" s="56">
        <f t="shared" si="2"/>
        <v>34787.699999999997</v>
      </c>
      <c r="F83" s="57">
        <f t="shared" si="3"/>
        <v>0</v>
      </c>
      <c r="G83" s="89">
        <v>0</v>
      </c>
      <c r="H83" s="90">
        <v>0</v>
      </c>
      <c r="I83" s="62">
        <f t="shared" si="4"/>
        <v>0</v>
      </c>
      <c r="J83" s="90">
        <v>0</v>
      </c>
      <c r="K83" s="90">
        <v>0</v>
      </c>
      <c r="L83" s="62">
        <f t="shared" si="5"/>
        <v>0</v>
      </c>
      <c r="M83" s="90">
        <v>0</v>
      </c>
      <c r="N83" s="90">
        <v>0</v>
      </c>
      <c r="O83" s="62">
        <f t="shared" si="6"/>
        <v>0</v>
      </c>
      <c r="P83" s="59">
        <v>34787.699999999997</v>
      </c>
      <c r="Q83" s="59">
        <v>34787.699999999997</v>
      </c>
      <c r="R83" s="62">
        <f t="shared" si="7"/>
        <v>0</v>
      </c>
      <c r="S83" s="59">
        <v>0</v>
      </c>
      <c r="T83" s="59">
        <v>0</v>
      </c>
      <c r="U83" s="64">
        <f t="shared" si="8"/>
        <v>0</v>
      </c>
      <c r="V83" s="55">
        <f t="shared" si="9"/>
        <v>34801.4</v>
      </c>
      <c r="W83" s="56">
        <f t="shared" si="10"/>
        <v>34801.4</v>
      </c>
      <c r="X83" s="57">
        <f t="shared" si="11"/>
        <v>0</v>
      </c>
      <c r="Y83" s="76">
        <v>31376</v>
      </c>
      <c r="Z83" s="59">
        <v>31461.8</v>
      </c>
      <c r="AA83" s="56">
        <f t="shared" si="12"/>
        <v>-85.799999999999272</v>
      </c>
      <c r="AB83" s="59">
        <v>3275.5</v>
      </c>
      <c r="AC83" s="59">
        <v>3189.7</v>
      </c>
      <c r="AD83" s="56">
        <f t="shared" si="13"/>
        <v>85.800000000000182</v>
      </c>
      <c r="AE83" s="59">
        <v>0</v>
      </c>
      <c r="AF83" s="59">
        <v>0</v>
      </c>
      <c r="AG83" s="56">
        <f t="shared" si="14"/>
        <v>0</v>
      </c>
      <c r="AH83" s="59">
        <v>149.9</v>
      </c>
      <c r="AI83" s="59">
        <v>149.9</v>
      </c>
      <c r="AJ83" s="57">
        <f t="shared" si="15"/>
        <v>0</v>
      </c>
    </row>
    <row r="84" spans="1:36" ht="27">
      <c r="A84" s="33">
        <v>64</v>
      </c>
      <c r="B84" s="68" t="s">
        <v>99</v>
      </c>
      <c r="C84" s="82">
        <v>0</v>
      </c>
      <c r="D84" s="55">
        <f t="shared" si="1"/>
        <v>51701.4</v>
      </c>
      <c r="E84" s="56">
        <f t="shared" si="2"/>
        <v>51701.4</v>
      </c>
      <c r="F84" s="57">
        <f t="shared" si="3"/>
        <v>0</v>
      </c>
      <c r="G84" s="89">
        <v>0</v>
      </c>
      <c r="H84" s="90">
        <v>0</v>
      </c>
      <c r="I84" s="62">
        <f t="shared" si="4"/>
        <v>0</v>
      </c>
      <c r="J84" s="90">
        <v>0</v>
      </c>
      <c r="K84" s="90">
        <v>0</v>
      </c>
      <c r="L84" s="62">
        <f t="shared" si="5"/>
        <v>0</v>
      </c>
      <c r="M84" s="90">
        <v>0</v>
      </c>
      <c r="N84" s="90">
        <v>0</v>
      </c>
      <c r="O84" s="62">
        <f t="shared" si="6"/>
        <v>0</v>
      </c>
      <c r="P84" s="59">
        <v>51681.4</v>
      </c>
      <c r="Q84" s="59">
        <v>51681.4</v>
      </c>
      <c r="R84" s="62">
        <f t="shared" si="7"/>
        <v>0</v>
      </c>
      <c r="S84" s="59">
        <v>20</v>
      </c>
      <c r="T84" s="59">
        <v>20</v>
      </c>
      <c r="U84" s="64">
        <f t="shared" si="8"/>
        <v>0</v>
      </c>
      <c r="V84" s="55">
        <f t="shared" si="9"/>
        <v>51701.399999999994</v>
      </c>
      <c r="W84" s="56">
        <f t="shared" si="10"/>
        <v>51701.4</v>
      </c>
      <c r="X84" s="57">
        <f t="shared" si="11"/>
        <v>0</v>
      </c>
      <c r="Y84" s="76">
        <v>44760.7</v>
      </c>
      <c r="Z84" s="59">
        <v>44934.8</v>
      </c>
      <c r="AA84" s="56">
        <f t="shared" si="12"/>
        <v>-174.10000000000582</v>
      </c>
      <c r="AB84" s="59">
        <v>6856.7</v>
      </c>
      <c r="AC84" s="59">
        <v>6688.6</v>
      </c>
      <c r="AD84" s="56">
        <f t="shared" si="13"/>
        <v>168.09999999999945</v>
      </c>
      <c r="AE84" s="59">
        <v>0</v>
      </c>
      <c r="AF84" s="59">
        <v>0</v>
      </c>
      <c r="AG84" s="56">
        <f t="shared" si="14"/>
        <v>0</v>
      </c>
      <c r="AH84" s="59">
        <v>84</v>
      </c>
      <c r="AI84" s="59">
        <v>78</v>
      </c>
      <c r="AJ84" s="57">
        <f t="shared" si="15"/>
        <v>6</v>
      </c>
    </row>
    <row r="85" spans="1:36" ht="27">
      <c r="A85" s="33">
        <v>65</v>
      </c>
      <c r="B85" s="68" t="s">
        <v>100</v>
      </c>
      <c r="C85" s="82">
        <v>418.2</v>
      </c>
      <c r="D85" s="55">
        <f t="shared" si="1"/>
        <v>40955</v>
      </c>
      <c r="E85" s="56">
        <f t="shared" si="2"/>
        <v>40955</v>
      </c>
      <c r="F85" s="57">
        <f t="shared" si="3"/>
        <v>0</v>
      </c>
      <c r="G85" s="89">
        <v>0</v>
      </c>
      <c r="H85" s="90">
        <v>0</v>
      </c>
      <c r="I85" s="62">
        <f t="shared" si="4"/>
        <v>0</v>
      </c>
      <c r="J85" s="90">
        <v>0</v>
      </c>
      <c r="K85" s="90">
        <v>0</v>
      </c>
      <c r="L85" s="62">
        <f t="shared" si="5"/>
        <v>0</v>
      </c>
      <c r="M85" s="90">
        <v>0</v>
      </c>
      <c r="N85" s="90">
        <v>0</v>
      </c>
      <c r="O85" s="62">
        <f t="shared" si="6"/>
        <v>0</v>
      </c>
      <c r="P85" s="59">
        <v>40895.4</v>
      </c>
      <c r="Q85" s="59">
        <v>40895.4</v>
      </c>
      <c r="R85" s="62">
        <f t="shared" si="7"/>
        <v>0</v>
      </c>
      <c r="S85" s="59">
        <v>59.6</v>
      </c>
      <c r="T85" s="59">
        <v>59.6</v>
      </c>
      <c r="U85" s="64">
        <f t="shared" si="8"/>
        <v>0</v>
      </c>
      <c r="V85" s="55">
        <f t="shared" si="9"/>
        <v>41373.199999999997</v>
      </c>
      <c r="W85" s="56">
        <f t="shared" si="10"/>
        <v>41013.9</v>
      </c>
      <c r="X85" s="57">
        <f t="shared" si="11"/>
        <v>359.29999999999563</v>
      </c>
      <c r="Y85" s="76">
        <v>36103.599999999999</v>
      </c>
      <c r="Z85" s="59">
        <v>36544.300000000003</v>
      </c>
      <c r="AA85" s="56">
        <f t="shared" si="12"/>
        <v>-440.70000000000437</v>
      </c>
      <c r="AB85" s="59">
        <v>5261.6</v>
      </c>
      <c r="AC85" s="59">
        <v>4463.6000000000004</v>
      </c>
      <c r="AD85" s="56">
        <f t="shared" si="13"/>
        <v>798</v>
      </c>
      <c r="AE85" s="59">
        <v>0</v>
      </c>
      <c r="AF85" s="59">
        <v>0</v>
      </c>
      <c r="AG85" s="56">
        <f t="shared" si="14"/>
        <v>0</v>
      </c>
      <c r="AH85" s="59">
        <v>8</v>
      </c>
      <c r="AI85" s="59">
        <v>6</v>
      </c>
      <c r="AJ85" s="57">
        <f t="shared" si="15"/>
        <v>2</v>
      </c>
    </row>
    <row r="86" spans="1:36" ht="27">
      <c r="A86" s="33">
        <v>66</v>
      </c>
      <c r="B86" s="68" t="s">
        <v>101</v>
      </c>
      <c r="C86" s="82">
        <v>0</v>
      </c>
      <c r="D86" s="55">
        <f t="shared" ref="D86:D149" si="16">SUM(G86+J86+M86+P86+S86)</f>
        <v>35572.1</v>
      </c>
      <c r="E86" s="56">
        <f t="shared" ref="E86:E149" si="17">SUM(H86+K86+N86+Q86+T86)</f>
        <v>35572.1</v>
      </c>
      <c r="F86" s="57">
        <f t="shared" ref="F86:F149" si="18">D86-E86</f>
        <v>0</v>
      </c>
      <c r="G86" s="89">
        <v>0</v>
      </c>
      <c r="H86" s="90">
        <v>0</v>
      </c>
      <c r="I86" s="62">
        <f t="shared" ref="I86:I149" si="19">G86-H86</f>
        <v>0</v>
      </c>
      <c r="J86" s="90">
        <v>0</v>
      </c>
      <c r="K86" s="90">
        <v>0</v>
      </c>
      <c r="L86" s="62">
        <f t="shared" ref="L86:L149" si="20">J86-K86</f>
        <v>0</v>
      </c>
      <c r="M86" s="59">
        <v>249.6</v>
      </c>
      <c r="N86" s="59">
        <v>249.6</v>
      </c>
      <c r="O86" s="62">
        <f t="shared" ref="O86:O149" si="21">M86-N86</f>
        <v>0</v>
      </c>
      <c r="P86" s="59">
        <v>35302.5</v>
      </c>
      <c r="Q86" s="59">
        <v>35302.5</v>
      </c>
      <c r="R86" s="62">
        <f t="shared" ref="R86:R149" si="22">P86-Q86</f>
        <v>0</v>
      </c>
      <c r="S86" s="59">
        <v>20</v>
      </c>
      <c r="T86" s="59">
        <v>20</v>
      </c>
      <c r="U86" s="64">
        <f t="shared" ref="U86:U149" si="23">S86-T86</f>
        <v>0</v>
      </c>
      <c r="V86" s="55">
        <f t="shared" ref="V86:V149" si="24">SUM(Y86+AB86+AE86+AH86)</f>
        <v>35572.1</v>
      </c>
      <c r="W86" s="56">
        <f t="shared" ref="W86:W149" si="25">SUM(Z86+AC86+AF86+AI86)</f>
        <v>35572.1</v>
      </c>
      <c r="X86" s="57">
        <f t="shared" ref="X86:X149" si="26">V86-W86</f>
        <v>0</v>
      </c>
      <c r="Y86" s="76">
        <v>29412.400000000001</v>
      </c>
      <c r="Z86" s="59">
        <v>29918.2</v>
      </c>
      <c r="AA86" s="56">
        <f t="shared" ref="AA86:AA149" si="27">Y86-Z86</f>
        <v>-505.79999999999927</v>
      </c>
      <c r="AB86" s="59">
        <v>6016.1</v>
      </c>
      <c r="AC86" s="59">
        <v>5622.8</v>
      </c>
      <c r="AD86" s="56">
        <f t="shared" ref="AD86:AD149" si="28">AB86-AC86</f>
        <v>393.30000000000018</v>
      </c>
      <c r="AE86" s="59">
        <v>0</v>
      </c>
      <c r="AF86" s="59">
        <v>0</v>
      </c>
      <c r="AG86" s="56">
        <f t="shared" ref="AG86:AG149" si="29">AE86-AF86</f>
        <v>0</v>
      </c>
      <c r="AH86" s="59">
        <v>143.6</v>
      </c>
      <c r="AI86" s="59">
        <v>31.1</v>
      </c>
      <c r="AJ86" s="57">
        <f t="shared" ref="AJ86:AJ149" si="30">AH86-AI86</f>
        <v>112.5</v>
      </c>
    </row>
    <row r="87" spans="1:36" ht="27">
      <c r="A87" s="33">
        <v>67</v>
      </c>
      <c r="B87" s="68" t="s">
        <v>102</v>
      </c>
      <c r="C87" s="82">
        <v>0</v>
      </c>
      <c r="D87" s="55">
        <f t="shared" si="16"/>
        <v>69203.8</v>
      </c>
      <c r="E87" s="56">
        <f t="shared" si="17"/>
        <v>69203.8</v>
      </c>
      <c r="F87" s="57">
        <f t="shared" si="18"/>
        <v>0</v>
      </c>
      <c r="G87" s="89">
        <v>0</v>
      </c>
      <c r="H87" s="90">
        <v>0</v>
      </c>
      <c r="I87" s="62">
        <f t="shared" si="19"/>
        <v>0</v>
      </c>
      <c r="J87" s="90">
        <v>0</v>
      </c>
      <c r="K87" s="90">
        <v>0</v>
      </c>
      <c r="L87" s="62">
        <f t="shared" si="20"/>
        <v>0</v>
      </c>
      <c r="M87" s="90">
        <v>0</v>
      </c>
      <c r="N87" s="90">
        <v>0</v>
      </c>
      <c r="O87" s="62">
        <f t="shared" si="21"/>
        <v>0</v>
      </c>
      <c r="P87" s="59">
        <v>69083.8</v>
      </c>
      <c r="Q87" s="59">
        <v>69083.8</v>
      </c>
      <c r="R87" s="62">
        <f t="shared" si="22"/>
        <v>0</v>
      </c>
      <c r="S87" s="59">
        <v>120</v>
      </c>
      <c r="T87" s="59">
        <v>120</v>
      </c>
      <c r="U87" s="64">
        <f t="shared" si="23"/>
        <v>0</v>
      </c>
      <c r="V87" s="55">
        <f t="shared" si="24"/>
        <v>69203.8</v>
      </c>
      <c r="W87" s="56">
        <f t="shared" si="25"/>
        <v>68910.900000000009</v>
      </c>
      <c r="X87" s="57">
        <f t="shared" si="26"/>
        <v>292.89999999999418</v>
      </c>
      <c r="Y87" s="76">
        <v>61397.599999999999</v>
      </c>
      <c r="Z87" s="59">
        <v>61419.8</v>
      </c>
      <c r="AA87" s="56">
        <f t="shared" si="27"/>
        <v>-22.200000000004366</v>
      </c>
      <c r="AB87" s="59">
        <v>6975.2</v>
      </c>
      <c r="AC87" s="59">
        <v>6660.1</v>
      </c>
      <c r="AD87" s="56">
        <f t="shared" si="28"/>
        <v>315.09999999999945</v>
      </c>
      <c r="AE87" s="59">
        <v>0</v>
      </c>
      <c r="AF87" s="59">
        <v>0</v>
      </c>
      <c r="AG87" s="56">
        <f t="shared" si="29"/>
        <v>0</v>
      </c>
      <c r="AH87" s="59">
        <v>831</v>
      </c>
      <c r="AI87" s="59">
        <v>831</v>
      </c>
      <c r="AJ87" s="57">
        <f t="shared" si="30"/>
        <v>0</v>
      </c>
    </row>
    <row r="88" spans="1:36" ht="27">
      <c r="A88" s="33">
        <v>68</v>
      </c>
      <c r="B88" s="68" t="s">
        <v>103</v>
      </c>
      <c r="C88" s="82">
        <v>1490</v>
      </c>
      <c r="D88" s="55">
        <f t="shared" si="16"/>
        <v>46250.7</v>
      </c>
      <c r="E88" s="56">
        <f t="shared" si="17"/>
        <v>46250.7</v>
      </c>
      <c r="F88" s="57">
        <f t="shared" si="18"/>
        <v>0</v>
      </c>
      <c r="G88" s="89">
        <v>0</v>
      </c>
      <c r="H88" s="90">
        <v>0</v>
      </c>
      <c r="I88" s="62">
        <f t="shared" si="19"/>
        <v>0</v>
      </c>
      <c r="J88" s="90">
        <v>0</v>
      </c>
      <c r="K88" s="90">
        <v>0</v>
      </c>
      <c r="L88" s="62">
        <f t="shared" si="20"/>
        <v>0</v>
      </c>
      <c r="M88" s="90">
        <v>0</v>
      </c>
      <c r="N88" s="90">
        <v>0</v>
      </c>
      <c r="O88" s="62">
        <f t="shared" si="21"/>
        <v>0</v>
      </c>
      <c r="P88" s="59">
        <v>46186.7</v>
      </c>
      <c r="Q88" s="59">
        <v>46186.7</v>
      </c>
      <c r="R88" s="62">
        <f t="shared" si="22"/>
        <v>0</v>
      </c>
      <c r="S88" s="59">
        <v>64</v>
      </c>
      <c r="T88" s="59">
        <v>64</v>
      </c>
      <c r="U88" s="64">
        <f t="shared" si="23"/>
        <v>0</v>
      </c>
      <c r="V88" s="55">
        <f t="shared" si="24"/>
        <v>47740.7</v>
      </c>
      <c r="W88" s="56">
        <f t="shared" si="25"/>
        <v>47645</v>
      </c>
      <c r="X88" s="57">
        <f t="shared" si="26"/>
        <v>95.69999999999709</v>
      </c>
      <c r="Y88" s="76">
        <v>42700</v>
      </c>
      <c r="Z88" s="59">
        <v>42686.400000000001</v>
      </c>
      <c r="AA88" s="56">
        <f t="shared" si="27"/>
        <v>13.599999999998545</v>
      </c>
      <c r="AB88" s="59">
        <v>4373.7</v>
      </c>
      <c r="AC88" s="59">
        <v>4291.6000000000004</v>
      </c>
      <c r="AD88" s="56">
        <f t="shared" si="28"/>
        <v>82.099999999999454</v>
      </c>
      <c r="AE88" s="59">
        <v>0</v>
      </c>
      <c r="AF88" s="59">
        <v>0</v>
      </c>
      <c r="AG88" s="56">
        <f t="shared" si="29"/>
        <v>0</v>
      </c>
      <c r="AH88" s="59">
        <v>667</v>
      </c>
      <c r="AI88" s="59">
        <v>667</v>
      </c>
      <c r="AJ88" s="57">
        <f t="shared" si="30"/>
        <v>0</v>
      </c>
    </row>
    <row r="89" spans="1:36">
      <c r="A89" s="33">
        <v>69</v>
      </c>
      <c r="B89" s="68" t="s">
        <v>104</v>
      </c>
      <c r="C89" s="82">
        <v>43.9</v>
      </c>
      <c r="D89" s="55">
        <f t="shared" si="16"/>
        <v>52736.800000000003</v>
      </c>
      <c r="E89" s="56">
        <f t="shared" si="17"/>
        <v>52691</v>
      </c>
      <c r="F89" s="57">
        <f t="shared" si="18"/>
        <v>45.80000000000291</v>
      </c>
      <c r="G89" s="89">
        <v>0</v>
      </c>
      <c r="H89" s="90">
        <v>0</v>
      </c>
      <c r="I89" s="62">
        <f t="shared" si="19"/>
        <v>0</v>
      </c>
      <c r="J89" s="90">
        <v>0</v>
      </c>
      <c r="K89" s="90">
        <v>0</v>
      </c>
      <c r="L89" s="62">
        <f t="shared" si="20"/>
        <v>0</v>
      </c>
      <c r="M89" s="59">
        <v>396.4</v>
      </c>
      <c r="N89" s="59">
        <v>347.6</v>
      </c>
      <c r="O89" s="62">
        <f t="shared" si="21"/>
        <v>48.799999999999955</v>
      </c>
      <c r="P89" s="59">
        <v>52279.4</v>
      </c>
      <c r="Q89" s="59">
        <v>52279.4</v>
      </c>
      <c r="R89" s="62">
        <f t="shared" si="22"/>
        <v>0</v>
      </c>
      <c r="S89" s="59">
        <v>61</v>
      </c>
      <c r="T89" s="59">
        <v>64</v>
      </c>
      <c r="U89" s="64">
        <f t="shared" si="23"/>
        <v>-3</v>
      </c>
      <c r="V89" s="55">
        <f t="shared" si="24"/>
        <v>52780.7</v>
      </c>
      <c r="W89" s="56">
        <f t="shared" si="25"/>
        <v>52412.7</v>
      </c>
      <c r="X89" s="57">
        <f t="shared" si="26"/>
        <v>368</v>
      </c>
      <c r="Y89" s="76">
        <v>48670.2</v>
      </c>
      <c r="Z89" s="59">
        <v>48749.2</v>
      </c>
      <c r="AA89" s="56">
        <f t="shared" si="27"/>
        <v>-79</v>
      </c>
      <c r="AB89" s="59">
        <v>3790.5</v>
      </c>
      <c r="AC89" s="59">
        <v>3343.5</v>
      </c>
      <c r="AD89" s="56">
        <f t="shared" si="28"/>
        <v>447</v>
      </c>
      <c r="AE89" s="59">
        <v>0</v>
      </c>
      <c r="AF89" s="59">
        <v>0</v>
      </c>
      <c r="AG89" s="56">
        <f t="shared" si="29"/>
        <v>0</v>
      </c>
      <c r="AH89" s="59">
        <v>320</v>
      </c>
      <c r="AI89" s="59">
        <v>320</v>
      </c>
      <c r="AJ89" s="57">
        <f t="shared" si="30"/>
        <v>0</v>
      </c>
    </row>
    <row r="90" spans="1:36">
      <c r="A90" s="33">
        <v>70</v>
      </c>
      <c r="B90" s="68" t="s">
        <v>105</v>
      </c>
      <c r="C90" s="83">
        <v>311</v>
      </c>
      <c r="D90" s="55">
        <f t="shared" si="16"/>
        <v>69764.5</v>
      </c>
      <c r="E90" s="56">
        <f t="shared" si="17"/>
        <v>69764.5</v>
      </c>
      <c r="F90" s="57">
        <f t="shared" si="18"/>
        <v>0</v>
      </c>
      <c r="G90" s="89">
        <v>0</v>
      </c>
      <c r="H90" s="90">
        <v>0</v>
      </c>
      <c r="I90" s="62">
        <f t="shared" si="19"/>
        <v>0</v>
      </c>
      <c r="J90" s="90">
        <v>0</v>
      </c>
      <c r="K90" s="90">
        <v>0</v>
      </c>
      <c r="L90" s="62">
        <f t="shared" si="20"/>
        <v>0</v>
      </c>
      <c r="M90" s="90">
        <v>379.4</v>
      </c>
      <c r="N90" s="90">
        <v>379.4</v>
      </c>
      <c r="O90" s="62">
        <f t="shared" si="21"/>
        <v>0</v>
      </c>
      <c r="P90" s="59">
        <v>69385.100000000006</v>
      </c>
      <c r="Q90" s="59">
        <v>69385.100000000006</v>
      </c>
      <c r="R90" s="62">
        <f t="shared" si="22"/>
        <v>0</v>
      </c>
      <c r="S90" s="59">
        <v>0</v>
      </c>
      <c r="T90" s="59">
        <v>0</v>
      </c>
      <c r="U90" s="64">
        <f t="shared" si="23"/>
        <v>0</v>
      </c>
      <c r="V90" s="55">
        <f t="shared" si="24"/>
        <v>70075.5</v>
      </c>
      <c r="W90" s="56">
        <f t="shared" si="25"/>
        <v>69817</v>
      </c>
      <c r="X90" s="57">
        <f t="shared" si="26"/>
        <v>258.5</v>
      </c>
      <c r="Y90" s="76">
        <v>61352</v>
      </c>
      <c r="Z90" s="59">
        <v>61683.4</v>
      </c>
      <c r="AA90" s="56">
        <f t="shared" si="27"/>
        <v>-331.40000000000146</v>
      </c>
      <c r="AB90" s="59">
        <v>7919.5</v>
      </c>
      <c r="AC90" s="59">
        <v>7411.6</v>
      </c>
      <c r="AD90" s="56">
        <f t="shared" si="28"/>
        <v>507.89999999999964</v>
      </c>
      <c r="AE90" s="59">
        <v>0</v>
      </c>
      <c r="AF90" s="59">
        <v>0</v>
      </c>
      <c r="AG90" s="56">
        <f t="shared" si="29"/>
        <v>0</v>
      </c>
      <c r="AH90" s="59">
        <v>804</v>
      </c>
      <c r="AI90" s="59">
        <v>722</v>
      </c>
      <c r="AJ90" s="57">
        <f t="shared" si="30"/>
        <v>82</v>
      </c>
    </row>
    <row r="91" spans="1:36" ht="27">
      <c r="A91" s="33">
        <v>71</v>
      </c>
      <c r="B91" s="68" t="s">
        <v>106</v>
      </c>
      <c r="C91" s="83">
        <v>657.3</v>
      </c>
      <c r="D91" s="55">
        <f t="shared" si="16"/>
        <v>52871.5</v>
      </c>
      <c r="E91" s="56">
        <f t="shared" si="17"/>
        <v>52874.5</v>
      </c>
      <c r="F91" s="57">
        <f t="shared" si="18"/>
        <v>-3</v>
      </c>
      <c r="G91" s="89">
        <v>0</v>
      </c>
      <c r="H91" s="90">
        <v>0</v>
      </c>
      <c r="I91" s="62">
        <f t="shared" si="19"/>
        <v>0</v>
      </c>
      <c r="J91" s="90">
        <v>0</v>
      </c>
      <c r="K91" s="90">
        <v>0</v>
      </c>
      <c r="L91" s="62">
        <f t="shared" si="20"/>
        <v>0</v>
      </c>
      <c r="M91" s="90">
        <v>0</v>
      </c>
      <c r="N91" s="90">
        <v>0</v>
      </c>
      <c r="O91" s="62">
        <f t="shared" si="21"/>
        <v>0</v>
      </c>
      <c r="P91" s="59">
        <v>52720.3</v>
      </c>
      <c r="Q91" s="59">
        <v>52720.3</v>
      </c>
      <c r="R91" s="62">
        <f t="shared" si="22"/>
        <v>0</v>
      </c>
      <c r="S91" s="59">
        <v>151.19999999999999</v>
      </c>
      <c r="T91" s="59">
        <v>154.19999999999999</v>
      </c>
      <c r="U91" s="64">
        <f t="shared" si="23"/>
        <v>-3</v>
      </c>
      <c r="V91" s="55">
        <f t="shared" si="24"/>
        <v>53528.799999999996</v>
      </c>
      <c r="W91" s="56">
        <f t="shared" si="25"/>
        <v>51980.399999999994</v>
      </c>
      <c r="X91" s="57">
        <f t="shared" si="26"/>
        <v>1548.4000000000015</v>
      </c>
      <c r="Y91" s="76">
        <v>48671.199999999997</v>
      </c>
      <c r="Z91" s="59">
        <v>47679.6</v>
      </c>
      <c r="AA91" s="56">
        <f t="shared" si="27"/>
        <v>991.59999999999854</v>
      </c>
      <c r="AB91" s="59">
        <v>4844.3999999999996</v>
      </c>
      <c r="AC91" s="59">
        <v>4287.6000000000004</v>
      </c>
      <c r="AD91" s="56">
        <f t="shared" si="28"/>
        <v>556.79999999999927</v>
      </c>
      <c r="AE91" s="59">
        <v>0</v>
      </c>
      <c r="AF91" s="59">
        <v>0</v>
      </c>
      <c r="AG91" s="56">
        <f t="shared" si="29"/>
        <v>0</v>
      </c>
      <c r="AH91" s="59">
        <v>13.2</v>
      </c>
      <c r="AI91" s="59">
        <v>13.2</v>
      </c>
      <c r="AJ91" s="57">
        <f t="shared" si="30"/>
        <v>0</v>
      </c>
    </row>
    <row r="92" spans="1:36" ht="27">
      <c r="A92" s="33">
        <v>72</v>
      </c>
      <c r="B92" s="68" t="s">
        <v>107</v>
      </c>
      <c r="C92" s="82">
        <v>541.5</v>
      </c>
      <c r="D92" s="55">
        <f t="shared" si="16"/>
        <v>59722.1</v>
      </c>
      <c r="E92" s="56">
        <f t="shared" si="17"/>
        <v>59722.1</v>
      </c>
      <c r="F92" s="57">
        <f t="shared" si="18"/>
        <v>0</v>
      </c>
      <c r="G92" s="89">
        <v>0</v>
      </c>
      <c r="H92" s="90">
        <v>0</v>
      </c>
      <c r="I92" s="62">
        <f t="shared" si="19"/>
        <v>0</v>
      </c>
      <c r="J92" s="90">
        <v>0</v>
      </c>
      <c r="K92" s="90">
        <v>0</v>
      </c>
      <c r="L92" s="62">
        <f t="shared" si="20"/>
        <v>0</v>
      </c>
      <c r="M92" s="59">
        <v>1960</v>
      </c>
      <c r="N92" s="59">
        <v>1960</v>
      </c>
      <c r="O92" s="62">
        <f t="shared" si="21"/>
        <v>0</v>
      </c>
      <c r="P92" s="59">
        <v>57195</v>
      </c>
      <c r="Q92" s="59">
        <v>57195</v>
      </c>
      <c r="R92" s="62">
        <f t="shared" si="22"/>
        <v>0</v>
      </c>
      <c r="S92" s="59">
        <v>567.1</v>
      </c>
      <c r="T92" s="59">
        <v>567.1</v>
      </c>
      <c r="U92" s="64">
        <f t="shared" si="23"/>
        <v>0</v>
      </c>
      <c r="V92" s="55">
        <f t="shared" si="24"/>
        <v>60263.6</v>
      </c>
      <c r="W92" s="56">
        <f t="shared" si="25"/>
        <v>59504.800000000003</v>
      </c>
      <c r="X92" s="57">
        <f t="shared" si="26"/>
        <v>758.79999999999563</v>
      </c>
      <c r="Y92" s="76">
        <v>50792</v>
      </c>
      <c r="Z92" s="59">
        <v>50913</v>
      </c>
      <c r="AA92" s="56">
        <f t="shared" si="27"/>
        <v>-121</v>
      </c>
      <c r="AB92" s="59">
        <v>9341.6</v>
      </c>
      <c r="AC92" s="59">
        <v>8459.7999999999993</v>
      </c>
      <c r="AD92" s="56">
        <f t="shared" si="28"/>
        <v>881.80000000000109</v>
      </c>
      <c r="AE92" s="59">
        <v>0</v>
      </c>
      <c r="AF92" s="59">
        <v>0</v>
      </c>
      <c r="AG92" s="56">
        <f t="shared" si="29"/>
        <v>0</v>
      </c>
      <c r="AH92" s="59">
        <v>130</v>
      </c>
      <c r="AI92" s="59">
        <v>132</v>
      </c>
      <c r="AJ92" s="57">
        <f t="shared" si="30"/>
        <v>-2</v>
      </c>
    </row>
    <row r="93" spans="1:36" ht="27">
      <c r="A93" s="33">
        <v>73</v>
      </c>
      <c r="B93" s="68" t="s">
        <v>108</v>
      </c>
      <c r="C93" s="82">
        <v>0</v>
      </c>
      <c r="D93" s="55">
        <f t="shared" si="16"/>
        <v>56565.2</v>
      </c>
      <c r="E93" s="56">
        <f t="shared" si="17"/>
        <v>56565.2</v>
      </c>
      <c r="F93" s="57">
        <f t="shared" si="18"/>
        <v>0</v>
      </c>
      <c r="G93" s="89">
        <v>0</v>
      </c>
      <c r="H93" s="90">
        <v>0</v>
      </c>
      <c r="I93" s="62">
        <f t="shared" si="19"/>
        <v>0</v>
      </c>
      <c r="J93" s="90">
        <v>0</v>
      </c>
      <c r="K93" s="90">
        <v>0</v>
      </c>
      <c r="L93" s="62">
        <f t="shared" si="20"/>
        <v>0</v>
      </c>
      <c r="M93" s="90">
        <v>0</v>
      </c>
      <c r="N93" s="90">
        <v>0</v>
      </c>
      <c r="O93" s="62">
        <f t="shared" si="21"/>
        <v>0</v>
      </c>
      <c r="P93" s="59">
        <v>56496.2</v>
      </c>
      <c r="Q93" s="59">
        <v>56496.2</v>
      </c>
      <c r="R93" s="62">
        <f t="shared" si="22"/>
        <v>0</v>
      </c>
      <c r="S93" s="59">
        <v>69</v>
      </c>
      <c r="T93" s="59">
        <v>69</v>
      </c>
      <c r="U93" s="64">
        <f t="shared" si="23"/>
        <v>0</v>
      </c>
      <c r="V93" s="55">
        <f t="shared" si="24"/>
        <v>56565.2</v>
      </c>
      <c r="W93" s="56">
        <f t="shared" si="25"/>
        <v>56247.700000000004</v>
      </c>
      <c r="X93" s="57">
        <f t="shared" si="26"/>
        <v>317.49999999999272</v>
      </c>
      <c r="Y93" s="76">
        <v>49100</v>
      </c>
      <c r="Z93" s="59">
        <v>49361.8</v>
      </c>
      <c r="AA93" s="56">
        <f t="shared" si="27"/>
        <v>-261.80000000000291</v>
      </c>
      <c r="AB93" s="59">
        <v>7323.2</v>
      </c>
      <c r="AC93" s="59">
        <v>6766.9</v>
      </c>
      <c r="AD93" s="56">
        <f t="shared" si="28"/>
        <v>556.30000000000018</v>
      </c>
      <c r="AE93" s="59">
        <v>0</v>
      </c>
      <c r="AF93" s="59">
        <v>0</v>
      </c>
      <c r="AG93" s="56">
        <f t="shared" si="29"/>
        <v>0</v>
      </c>
      <c r="AH93" s="59">
        <v>142</v>
      </c>
      <c r="AI93" s="59">
        <v>119</v>
      </c>
      <c r="AJ93" s="57">
        <f t="shared" si="30"/>
        <v>23</v>
      </c>
    </row>
    <row r="94" spans="1:36" ht="27">
      <c r="A94" s="33">
        <v>74</v>
      </c>
      <c r="B94" s="68" t="s">
        <v>109</v>
      </c>
      <c r="C94" s="82">
        <v>0</v>
      </c>
      <c r="D94" s="55">
        <f t="shared" si="16"/>
        <v>67610.8</v>
      </c>
      <c r="E94" s="56">
        <f t="shared" si="17"/>
        <v>67610.8</v>
      </c>
      <c r="F94" s="57">
        <f t="shared" si="18"/>
        <v>0</v>
      </c>
      <c r="G94" s="89">
        <v>0</v>
      </c>
      <c r="H94" s="90">
        <v>0</v>
      </c>
      <c r="I94" s="62">
        <f t="shared" si="19"/>
        <v>0</v>
      </c>
      <c r="J94" s="90">
        <v>0</v>
      </c>
      <c r="K94" s="90">
        <v>0</v>
      </c>
      <c r="L94" s="62">
        <f t="shared" si="20"/>
        <v>0</v>
      </c>
      <c r="M94" s="90">
        <v>250</v>
      </c>
      <c r="N94" s="90">
        <v>250</v>
      </c>
      <c r="O94" s="62">
        <f t="shared" si="21"/>
        <v>0</v>
      </c>
      <c r="P94" s="59">
        <v>67271.8</v>
      </c>
      <c r="Q94" s="59">
        <v>67271.8</v>
      </c>
      <c r="R94" s="62">
        <f t="shared" si="22"/>
        <v>0</v>
      </c>
      <c r="S94" s="59">
        <v>89</v>
      </c>
      <c r="T94" s="59">
        <v>89</v>
      </c>
      <c r="U94" s="64">
        <f t="shared" si="23"/>
        <v>0</v>
      </c>
      <c r="V94" s="55">
        <f t="shared" si="24"/>
        <v>67610.8</v>
      </c>
      <c r="W94" s="56">
        <f t="shared" si="25"/>
        <v>67391.900000000009</v>
      </c>
      <c r="X94" s="57">
        <f t="shared" si="26"/>
        <v>218.89999999999418</v>
      </c>
      <c r="Y94" s="76">
        <v>60518</v>
      </c>
      <c r="Z94" s="59">
        <v>60476.800000000003</v>
      </c>
      <c r="AA94" s="56">
        <f t="shared" si="27"/>
        <v>41.19999999999709</v>
      </c>
      <c r="AB94" s="59">
        <v>6701.8</v>
      </c>
      <c r="AC94" s="59">
        <v>6524.1</v>
      </c>
      <c r="AD94" s="56">
        <f t="shared" si="28"/>
        <v>177.69999999999982</v>
      </c>
      <c r="AE94" s="59">
        <v>0</v>
      </c>
      <c r="AF94" s="59">
        <v>0</v>
      </c>
      <c r="AG94" s="56">
        <f t="shared" si="29"/>
        <v>0</v>
      </c>
      <c r="AH94" s="59">
        <v>391</v>
      </c>
      <c r="AI94" s="59">
        <v>391</v>
      </c>
      <c r="AJ94" s="57">
        <f t="shared" si="30"/>
        <v>0</v>
      </c>
    </row>
    <row r="95" spans="1:36" ht="27">
      <c r="A95" s="33">
        <v>75</v>
      </c>
      <c r="B95" s="68" t="s">
        <v>110</v>
      </c>
      <c r="C95" s="83">
        <v>1.8</v>
      </c>
      <c r="D95" s="55">
        <f t="shared" si="16"/>
        <v>44345.8</v>
      </c>
      <c r="E95" s="56">
        <f t="shared" si="17"/>
        <v>44345.8</v>
      </c>
      <c r="F95" s="57">
        <f t="shared" si="18"/>
        <v>0</v>
      </c>
      <c r="G95" s="89">
        <v>0</v>
      </c>
      <c r="H95" s="90">
        <v>0</v>
      </c>
      <c r="I95" s="62">
        <f t="shared" si="19"/>
        <v>0</v>
      </c>
      <c r="J95" s="90">
        <v>0</v>
      </c>
      <c r="K95" s="90">
        <v>0</v>
      </c>
      <c r="L95" s="62">
        <f t="shared" si="20"/>
        <v>0</v>
      </c>
      <c r="M95" s="90">
        <v>0</v>
      </c>
      <c r="N95" s="90">
        <v>0</v>
      </c>
      <c r="O95" s="62">
        <f t="shared" si="21"/>
        <v>0</v>
      </c>
      <c r="P95" s="59">
        <v>44345.8</v>
      </c>
      <c r="Q95" s="59">
        <v>44345.8</v>
      </c>
      <c r="R95" s="62">
        <f t="shared" si="22"/>
        <v>0</v>
      </c>
      <c r="S95" s="59"/>
      <c r="T95" s="59"/>
      <c r="U95" s="64">
        <f t="shared" si="23"/>
        <v>0</v>
      </c>
      <c r="V95" s="55">
        <f t="shared" si="24"/>
        <v>44347.6</v>
      </c>
      <c r="W95" s="56">
        <f t="shared" si="25"/>
        <v>44108.4</v>
      </c>
      <c r="X95" s="57">
        <f t="shared" si="26"/>
        <v>239.19999999999709</v>
      </c>
      <c r="Y95" s="76">
        <v>40724.5</v>
      </c>
      <c r="Z95" s="59">
        <v>40951.5</v>
      </c>
      <c r="AA95" s="56">
        <f t="shared" si="27"/>
        <v>-227</v>
      </c>
      <c r="AB95" s="59">
        <v>3459.1</v>
      </c>
      <c r="AC95" s="59">
        <v>2992.9</v>
      </c>
      <c r="AD95" s="56">
        <f t="shared" si="28"/>
        <v>466.19999999999982</v>
      </c>
      <c r="AE95" s="59">
        <v>0</v>
      </c>
      <c r="AF95" s="59">
        <v>0</v>
      </c>
      <c r="AG95" s="56">
        <f t="shared" si="29"/>
        <v>0</v>
      </c>
      <c r="AH95" s="59">
        <v>164</v>
      </c>
      <c r="AI95" s="59">
        <v>164</v>
      </c>
      <c r="AJ95" s="57">
        <f t="shared" si="30"/>
        <v>0</v>
      </c>
    </row>
    <row r="96" spans="1:36" ht="27">
      <c r="A96" s="33">
        <v>76</v>
      </c>
      <c r="B96" s="68" t="s">
        <v>111</v>
      </c>
      <c r="C96" s="82">
        <v>0</v>
      </c>
      <c r="D96" s="55">
        <f t="shared" si="16"/>
        <v>26916.7</v>
      </c>
      <c r="E96" s="56">
        <f t="shared" si="17"/>
        <v>26834.7</v>
      </c>
      <c r="F96" s="57">
        <f t="shared" si="18"/>
        <v>82</v>
      </c>
      <c r="G96" s="89">
        <v>0</v>
      </c>
      <c r="H96" s="90">
        <v>0</v>
      </c>
      <c r="I96" s="62">
        <f t="shared" si="19"/>
        <v>0</v>
      </c>
      <c r="J96" s="90">
        <v>0</v>
      </c>
      <c r="K96" s="90">
        <v>0</v>
      </c>
      <c r="L96" s="62">
        <f t="shared" si="20"/>
        <v>0</v>
      </c>
      <c r="M96" s="90">
        <v>0</v>
      </c>
      <c r="N96" s="90">
        <v>0</v>
      </c>
      <c r="O96" s="62">
        <f t="shared" si="21"/>
        <v>0</v>
      </c>
      <c r="P96" s="59">
        <v>26882.7</v>
      </c>
      <c r="Q96" s="59">
        <v>26800.7</v>
      </c>
      <c r="R96" s="62">
        <f t="shared" si="22"/>
        <v>82</v>
      </c>
      <c r="S96" s="59">
        <v>34</v>
      </c>
      <c r="T96" s="59">
        <v>34</v>
      </c>
      <c r="U96" s="64">
        <f t="shared" si="23"/>
        <v>0</v>
      </c>
      <c r="V96" s="55">
        <f t="shared" si="24"/>
        <v>26916.7</v>
      </c>
      <c r="W96" s="56">
        <f t="shared" si="25"/>
        <v>26639.8</v>
      </c>
      <c r="X96" s="57">
        <f t="shared" si="26"/>
        <v>276.90000000000146</v>
      </c>
      <c r="Y96" s="76">
        <v>25373.200000000001</v>
      </c>
      <c r="Z96" s="59">
        <v>25229.200000000001</v>
      </c>
      <c r="AA96" s="56">
        <f t="shared" si="27"/>
        <v>144</v>
      </c>
      <c r="AB96" s="59">
        <v>1420.5</v>
      </c>
      <c r="AC96" s="59">
        <v>1287.5999999999999</v>
      </c>
      <c r="AD96" s="56">
        <f t="shared" si="28"/>
        <v>132.90000000000009</v>
      </c>
      <c r="AE96" s="59">
        <v>0</v>
      </c>
      <c r="AF96" s="59">
        <v>0</v>
      </c>
      <c r="AG96" s="56">
        <f t="shared" si="29"/>
        <v>0</v>
      </c>
      <c r="AH96" s="59">
        <v>123</v>
      </c>
      <c r="AI96" s="59">
        <v>123</v>
      </c>
      <c r="AJ96" s="57">
        <f t="shared" si="30"/>
        <v>0</v>
      </c>
    </row>
    <row r="97" spans="1:36" ht="27">
      <c r="A97" s="33">
        <v>77</v>
      </c>
      <c r="B97" s="68" t="s">
        <v>112</v>
      </c>
      <c r="C97" s="82">
        <v>0</v>
      </c>
      <c r="D97" s="55">
        <f t="shared" si="16"/>
        <v>34955.100000000006</v>
      </c>
      <c r="E97" s="56">
        <f t="shared" si="17"/>
        <v>34955.100000000006</v>
      </c>
      <c r="F97" s="57">
        <f t="shared" si="18"/>
        <v>0</v>
      </c>
      <c r="G97" s="89">
        <v>0</v>
      </c>
      <c r="H97" s="90">
        <v>0</v>
      </c>
      <c r="I97" s="62">
        <f t="shared" si="19"/>
        <v>0</v>
      </c>
      <c r="J97" s="90">
        <v>0</v>
      </c>
      <c r="K97" s="90">
        <v>0</v>
      </c>
      <c r="L97" s="62">
        <f t="shared" si="20"/>
        <v>0</v>
      </c>
      <c r="M97" s="90">
        <v>142.80000000000001</v>
      </c>
      <c r="N97" s="90">
        <v>142.80000000000001</v>
      </c>
      <c r="O97" s="62">
        <f t="shared" si="21"/>
        <v>0</v>
      </c>
      <c r="P97" s="59">
        <v>34765.800000000003</v>
      </c>
      <c r="Q97" s="59">
        <v>34765.800000000003</v>
      </c>
      <c r="R97" s="62">
        <f t="shared" si="22"/>
        <v>0</v>
      </c>
      <c r="S97" s="59">
        <v>46.5</v>
      </c>
      <c r="T97" s="59">
        <v>46.5</v>
      </c>
      <c r="U97" s="64">
        <f t="shared" si="23"/>
        <v>0</v>
      </c>
      <c r="V97" s="55">
        <f t="shared" si="24"/>
        <v>34955.1</v>
      </c>
      <c r="W97" s="56">
        <f t="shared" si="25"/>
        <v>34919.199999999997</v>
      </c>
      <c r="X97" s="57">
        <f t="shared" si="26"/>
        <v>35.900000000001455</v>
      </c>
      <c r="Y97" s="76">
        <v>32599.8</v>
      </c>
      <c r="Z97" s="59">
        <v>32631.7</v>
      </c>
      <c r="AA97" s="56">
        <f t="shared" si="27"/>
        <v>-31.900000000001455</v>
      </c>
      <c r="AB97" s="59">
        <v>2284.3000000000002</v>
      </c>
      <c r="AC97" s="59">
        <v>2216.5</v>
      </c>
      <c r="AD97" s="56">
        <f t="shared" si="28"/>
        <v>67.800000000000182</v>
      </c>
      <c r="AE97" s="59">
        <v>0</v>
      </c>
      <c r="AF97" s="59">
        <v>0</v>
      </c>
      <c r="AG97" s="56">
        <f t="shared" si="29"/>
        <v>0</v>
      </c>
      <c r="AH97" s="59">
        <v>71</v>
      </c>
      <c r="AI97" s="59">
        <v>71</v>
      </c>
      <c r="AJ97" s="57">
        <f t="shared" si="30"/>
        <v>0</v>
      </c>
    </row>
    <row r="98" spans="1:36" ht="27">
      <c r="A98" s="33">
        <v>78</v>
      </c>
      <c r="B98" s="68" t="s">
        <v>113</v>
      </c>
      <c r="C98" s="83">
        <v>67.900000000000006</v>
      </c>
      <c r="D98" s="55">
        <f t="shared" si="16"/>
        <v>42426.1</v>
      </c>
      <c r="E98" s="56">
        <f t="shared" si="17"/>
        <v>42426.1</v>
      </c>
      <c r="F98" s="57">
        <f t="shared" si="18"/>
        <v>0</v>
      </c>
      <c r="G98" s="89">
        <v>0</v>
      </c>
      <c r="H98" s="90">
        <v>0</v>
      </c>
      <c r="I98" s="62">
        <f t="shared" si="19"/>
        <v>0</v>
      </c>
      <c r="J98" s="59">
        <v>100</v>
      </c>
      <c r="K98" s="59">
        <v>100</v>
      </c>
      <c r="L98" s="62">
        <f t="shared" si="20"/>
        <v>0</v>
      </c>
      <c r="M98" s="59">
        <v>454</v>
      </c>
      <c r="N98" s="59">
        <v>454</v>
      </c>
      <c r="O98" s="62">
        <f t="shared" si="21"/>
        <v>0</v>
      </c>
      <c r="P98" s="59">
        <v>41787.1</v>
      </c>
      <c r="Q98" s="59">
        <v>41787.1</v>
      </c>
      <c r="R98" s="62">
        <f t="shared" si="22"/>
        <v>0</v>
      </c>
      <c r="S98" s="59">
        <v>85</v>
      </c>
      <c r="T98" s="59">
        <v>85</v>
      </c>
      <c r="U98" s="64">
        <f t="shared" si="23"/>
        <v>0</v>
      </c>
      <c r="V98" s="55">
        <f t="shared" si="24"/>
        <v>42494</v>
      </c>
      <c r="W98" s="56">
        <f t="shared" si="25"/>
        <v>41416.799999999996</v>
      </c>
      <c r="X98" s="57">
        <f t="shared" si="26"/>
        <v>1077.2000000000044</v>
      </c>
      <c r="Y98" s="76">
        <v>37993</v>
      </c>
      <c r="Z98" s="59">
        <v>37894.1</v>
      </c>
      <c r="AA98" s="56">
        <f t="shared" si="27"/>
        <v>98.900000000001455</v>
      </c>
      <c r="AB98" s="59">
        <v>4484</v>
      </c>
      <c r="AC98" s="59">
        <v>3505.7</v>
      </c>
      <c r="AD98" s="56">
        <f t="shared" si="28"/>
        <v>978.30000000000018</v>
      </c>
      <c r="AE98" s="59">
        <v>0</v>
      </c>
      <c r="AF98" s="59">
        <v>0</v>
      </c>
      <c r="AG98" s="56">
        <f t="shared" si="29"/>
        <v>0</v>
      </c>
      <c r="AH98" s="59">
        <v>17</v>
      </c>
      <c r="AI98" s="59">
        <v>17</v>
      </c>
      <c r="AJ98" s="57">
        <f t="shared" si="30"/>
        <v>0</v>
      </c>
    </row>
    <row r="99" spans="1:36" ht="27">
      <c r="A99" s="33">
        <v>79</v>
      </c>
      <c r="B99" s="68" t="s">
        <v>114</v>
      </c>
      <c r="C99" s="82">
        <v>553.1</v>
      </c>
      <c r="D99" s="55">
        <f t="shared" si="16"/>
        <v>53170.5</v>
      </c>
      <c r="E99" s="56">
        <f t="shared" si="17"/>
        <v>53170.5</v>
      </c>
      <c r="F99" s="57">
        <f t="shared" si="18"/>
        <v>0</v>
      </c>
      <c r="G99" s="89">
        <v>0</v>
      </c>
      <c r="H99" s="90">
        <v>0</v>
      </c>
      <c r="I99" s="62">
        <f t="shared" si="19"/>
        <v>0</v>
      </c>
      <c r="J99" s="90">
        <v>0</v>
      </c>
      <c r="K99" s="90">
        <v>0</v>
      </c>
      <c r="L99" s="62">
        <f t="shared" si="20"/>
        <v>0</v>
      </c>
      <c r="M99" s="90">
        <v>0</v>
      </c>
      <c r="N99" s="90">
        <v>0</v>
      </c>
      <c r="O99" s="62">
        <f t="shared" si="21"/>
        <v>0</v>
      </c>
      <c r="P99" s="59">
        <v>52964.5</v>
      </c>
      <c r="Q99" s="59">
        <v>52964.5</v>
      </c>
      <c r="R99" s="62">
        <f t="shared" si="22"/>
        <v>0</v>
      </c>
      <c r="S99" s="59">
        <v>206</v>
      </c>
      <c r="T99" s="59">
        <v>206</v>
      </c>
      <c r="U99" s="64">
        <f t="shared" si="23"/>
        <v>0</v>
      </c>
      <c r="V99" s="55">
        <f t="shared" si="24"/>
        <v>53723.6</v>
      </c>
      <c r="W99" s="56">
        <f t="shared" si="25"/>
        <v>53471.5</v>
      </c>
      <c r="X99" s="57">
        <f t="shared" si="26"/>
        <v>252.09999999999854</v>
      </c>
      <c r="Y99" s="76">
        <v>48577</v>
      </c>
      <c r="Z99" s="59">
        <v>48538</v>
      </c>
      <c r="AA99" s="56">
        <f t="shared" si="27"/>
        <v>39</v>
      </c>
      <c r="AB99" s="59">
        <v>5035.6000000000004</v>
      </c>
      <c r="AC99" s="59">
        <v>4825.5</v>
      </c>
      <c r="AD99" s="56">
        <f t="shared" si="28"/>
        <v>210.10000000000036</v>
      </c>
      <c r="AE99" s="59">
        <v>0</v>
      </c>
      <c r="AF99" s="59">
        <v>0</v>
      </c>
      <c r="AG99" s="56">
        <f t="shared" si="29"/>
        <v>0</v>
      </c>
      <c r="AH99" s="59">
        <v>111</v>
      </c>
      <c r="AI99" s="59">
        <v>108</v>
      </c>
      <c r="AJ99" s="57">
        <f t="shared" si="30"/>
        <v>3</v>
      </c>
    </row>
    <row r="100" spans="1:36" ht="27">
      <c r="A100" s="33">
        <v>80</v>
      </c>
      <c r="B100" s="68" t="s">
        <v>115</v>
      </c>
      <c r="C100" s="82">
        <v>0.4</v>
      </c>
      <c r="D100" s="55">
        <f t="shared" si="16"/>
        <v>44237.4</v>
      </c>
      <c r="E100" s="56">
        <f t="shared" si="17"/>
        <v>44237.4</v>
      </c>
      <c r="F100" s="57">
        <f t="shared" si="18"/>
        <v>0</v>
      </c>
      <c r="G100" s="89">
        <v>0</v>
      </c>
      <c r="H100" s="90">
        <v>0</v>
      </c>
      <c r="I100" s="62">
        <f t="shared" si="19"/>
        <v>0</v>
      </c>
      <c r="J100" s="90">
        <v>0</v>
      </c>
      <c r="K100" s="90">
        <v>0</v>
      </c>
      <c r="L100" s="62">
        <f t="shared" si="20"/>
        <v>0</v>
      </c>
      <c r="M100" s="90">
        <v>0</v>
      </c>
      <c r="N100" s="90">
        <v>0</v>
      </c>
      <c r="O100" s="62">
        <f t="shared" si="21"/>
        <v>0</v>
      </c>
      <c r="P100" s="59">
        <v>44167.4</v>
      </c>
      <c r="Q100" s="59">
        <v>44167.4</v>
      </c>
      <c r="R100" s="62">
        <f t="shared" si="22"/>
        <v>0</v>
      </c>
      <c r="S100" s="59">
        <v>70</v>
      </c>
      <c r="T100" s="59">
        <v>70</v>
      </c>
      <c r="U100" s="64">
        <f t="shared" si="23"/>
        <v>0</v>
      </c>
      <c r="V100" s="55">
        <f t="shared" si="24"/>
        <v>44237.8</v>
      </c>
      <c r="W100" s="56">
        <f t="shared" si="25"/>
        <v>44146.299999999996</v>
      </c>
      <c r="X100" s="57">
        <f t="shared" si="26"/>
        <v>91.500000000007276</v>
      </c>
      <c r="Y100" s="76">
        <v>40370.300000000003</v>
      </c>
      <c r="Z100" s="59">
        <v>40396.699999999997</v>
      </c>
      <c r="AA100" s="56">
        <f t="shared" si="27"/>
        <v>-26.399999999994179</v>
      </c>
      <c r="AB100" s="59">
        <v>3867.5</v>
      </c>
      <c r="AC100" s="59">
        <v>3749.6</v>
      </c>
      <c r="AD100" s="56">
        <f t="shared" si="28"/>
        <v>117.90000000000009</v>
      </c>
      <c r="AE100" s="59">
        <v>0</v>
      </c>
      <c r="AF100" s="59">
        <v>0</v>
      </c>
      <c r="AG100" s="56">
        <f t="shared" si="29"/>
        <v>0</v>
      </c>
      <c r="AH100" s="59">
        <v>0</v>
      </c>
      <c r="AI100" s="59">
        <v>0</v>
      </c>
      <c r="AJ100" s="57">
        <f t="shared" si="30"/>
        <v>0</v>
      </c>
    </row>
    <row r="101" spans="1:36" ht="27">
      <c r="A101" s="33">
        <v>81</v>
      </c>
      <c r="B101" s="68" t="s">
        <v>116</v>
      </c>
      <c r="C101" s="82">
        <v>0</v>
      </c>
      <c r="D101" s="55">
        <f t="shared" si="16"/>
        <v>31892.799999999999</v>
      </c>
      <c r="E101" s="56">
        <f t="shared" si="17"/>
        <v>31892.799999999999</v>
      </c>
      <c r="F101" s="57">
        <f t="shared" si="18"/>
        <v>0</v>
      </c>
      <c r="G101" s="89">
        <v>0</v>
      </c>
      <c r="H101" s="90">
        <v>0</v>
      </c>
      <c r="I101" s="62">
        <f t="shared" si="19"/>
        <v>0</v>
      </c>
      <c r="J101" s="90">
        <v>0</v>
      </c>
      <c r="K101" s="90">
        <v>0</v>
      </c>
      <c r="L101" s="62">
        <f t="shared" si="20"/>
        <v>0</v>
      </c>
      <c r="M101" s="90">
        <v>0</v>
      </c>
      <c r="N101" s="90">
        <v>0</v>
      </c>
      <c r="O101" s="62">
        <f t="shared" si="21"/>
        <v>0</v>
      </c>
      <c r="P101" s="59">
        <v>31843.8</v>
      </c>
      <c r="Q101" s="59">
        <v>31843.8</v>
      </c>
      <c r="R101" s="62">
        <f t="shared" si="22"/>
        <v>0</v>
      </c>
      <c r="S101" s="59">
        <v>49</v>
      </c>
      <c r="T101" s="59">
        <v>49</v>
      </c>
      <c r="U101" s="64">
        <f t="shared" si="23"/>
        <v>0</v>
      </c>
      <c r="V101" s="55">
        <f t="shared" si="24"/>
        <v>31892.799999999999</v>
      </c>
      <c r="W101" s="56">
        <f t="shared" si="25"/>
        <v>31834.899999999998</v>
      </c>
      <c r="X101" s="57">
        <f t="shared" si="26"/>
        <v>57.900000000001455</v>
      </c>
      <c r="Y101" s="76">
        <v>29853.7</v>
      </c>
      <c r="Z101" s="59">
        <v>29848.1</v>
      </c>
      <c r="AA101" s="56">
        <f t="shared" si="27"/>
        <v>5.6000000000021828</v>
      </c>
      <c r="AB101" s="59">
        <v>2039.1</v>
      </c>
      <c r="AC101" s="59">
        <v>1986.8</v>
      </c>
      <c r="AD101" s="56">
        <f t="shared" si="28"/>
        <v>52.299999999999955</v>
      </c>
      <c r="AE101" s="59">
        <v>0</v>
      </c>
      <c r="AF101" s="59">
        <v>0</v>
      </c>
      <c r="AG101" s="56">
        <f t="shared" si="29"/>
        <v>0</v>
      </c>
      <c r="AH101" s="59">
        <v>0</v>
      </c>
      <c r="AI101" s="59">
        <v>0</v>
      </c>
      <c r="AJ101" s="57">
        <f t="shared" si="30"/>
        <v>0</v>
      </c>
    </row>
    <row r="102" spans="1:36" ht="27">
      <c r="A102" s="33">
        <v>82</v>
      </c>
      <c r="B102" s="68" t="s">
        <v>117</v>
      </c>
      <c r="C102" s="83">
        <v>48</v>
      </c>
      <c r="D102" s="55">
        <f t="shared" si="16"/>
        <v>44013.5</v>
      </c>
      <c r="E102" s="56">
        <f t="shared" si="17"/>
        <v>44013.5</v>
      </c>
      <c r="F102" s="57">
        <f t="shared" si="18"/>
        <v>0</v>
      </c>
      <c r="G102" s="89">
        <v>0</v>
      </c>
      <c r="H102" s="90">
        <v>0</v>
      </c>
      <c r="I102" s="62">
        <f t="shared" si="19"/>
        <v>0</v>
      </c>
      <c r="J102" s="90">
        <v>0</v>
      </c>
      <c r="K102" s="90">
        <v>0</v>
      </c>
      <c r="L102" s="62">
        <f t="shared" si="20"/>
        <v>0</v>
      </c>
      <c r="M102" s="59">
        <v>0</v>
      </c>
      <c r="N102" s="59">
        <v>0</v>
      </c>
      <c r="O102" s="62">
        <f t="shared" si="21"/>
        <v>0</v>
      </c>
      <c r="P102" s="59">
        <v>44007.5</v>
      </c>
      <c r="Q102" s="59">
        <v>44007.5</v>
      </c>
      <c r="R102" s="62">
        <f t="shared" si="22"/>
        <v>0</v>
      </c>
      <c r="S102" s="59">
        <v>6</v>
      </c>
      <c r="T102" s="59">
        <v>6</v>
      </c>
      <c r="U102" s="64">
        <f t="shared" si="23"/>
        <v>0</v>
      </c>
      <c r="V102" s="55">
        <f t="shared" si="24"/>
        <v>44061.5</v>
      </c>
      <c r="W102" s="56">
        <f t="shared" si="25"/>
        <v>43949.9</v>
      </c>
      <c r="X102" s="57">
        <f t="shared" si="26"/>
        <v>111.59999999999854</v>
      </c>
      <c r="Y102" s="76">
        <v>39998</v>
      </c>
      <c r="Z102" s="59">
        <v>39998</v>
      </c>
      <c r="AA102" s="56">
        <f t="shared" si="27"/>
        <v>0</v>
      </c>
      <c r="AB102" s="59">
        <v>3471.1</v>
      </c>
      <c r="AC102" s="59">
        <v>3359.5</v>
      </c>
      <c r="AD102" s="56">
        <f t="shared" si="28"/>
        <v>111.59999999999991</v>
      </c>
      <c r="AE102" s="59">
        <v>0</v>
      </c>
      <c r="AF102" s="59">
        <v>0</v>
      </c>
      <c r="AG102" s="56">
        <f t="shared" si="29"/>
        <v>0</v>
      </c>
      <c r="AH102" s="59">
        <v>592.4</v>
      </c>
      <c r="AI102" s="59">
        <v>592.4</v>
      </c>
      <c r="AJ102" s="57">
        <f t="shared" si="30"/>
        <v>0</v>
      </c>
    </row>
    <row r="103" spans="1:36" ht="27">
      <c r="A103" s="33">
        <v>83</v>
      </c>
      <c r="B103" s="68" t="s">
        <v>118</v>
      </c>
      <c r="C103" s="82">
        <v>0</v>
      </c>
      <c r="D103" s="55">
        <f t="shared" si="16"/>
        <v>36764.6</v>
      </c>
      <c r="E103" s="56">
        <f t="shared" si="17"/>
        <v>36764.6</v>
      </c>
      <c r="F103" s="57">
        <f t="shared" si="18"/>
        <v>0</v>
      </c>
      <c r="G103" s="89">
        <v>0</v>
      </c>
      <c r="H103" s="90">
        <v>0</v>
      </c>
      <c r="I103" s="62">
        <f t="shared" si="19"/>
        <v>0</v>
      </c>
      <c r="J103" s="90">
        <v>0</v>
      </c>
      <c r="K103" s="90">
        <v>0</v>
      </c>
      <c r="L103" s="62">
        <f t="shared" si="20"/>
        <v>0</v>
      </c>
      <c r="M103" s="90">
        <v>0</v>
      </c>
      <c r="N103" s="90">
        <v>0</v>
      </c>
      <c r="O103" s="62">
        <f t="shared" si="21"/>
        <v>0</v>
      </c>
      <c r="P103" s="59">
        <v>36725</v>
      </c>
      <c r="Q103" s="59">
        <v>36725</v>
      </c>
      <c r="R103" s="62">
        <f t="shared" si="22"/>
        <v>0</v>
      </c>
      <c r="S103" s="59">
        <v>39.6</v>
      </c>
      <c r="T103" s="59">
        <v>39.6</v>
      </c>
      <c r="U103" s="64">
        <f t="shared" si="23"/>
        <v>0</v>
      </c>
      <c r="V103" s="55">
        <f t="shared" si="24"/>
        <v>36764.600000000006</v>
      </c>
      <c r="W103" s="56">
        <f t="shared" si="25"/>
        <v>36764.6</v>
      </c>
      <c r="X103" s="57">
        <f t="shared" si="26"/>
        <v>0</v>
      </c>
      <c r="Y103" s="76">
        <v>33939.300000000003</v>
      </c>
      <c r="Z103" s="59">
        <v>34045.1</v>
      </c>
      <c r="AA103" s="56">
        <f t="shared" si="27"/>
        <v>-105.79999999999563</v>
      </c>
      <c r="AB103" s="59">
        <v>2805.3</v>
      </c>
      <c r="AC103" s="59">
        <v>2700.5</v>
      </c>
      <c r="AD103" s="56">
        <f t="shared" si="28"/>
        <v>104.80000000000018</v>
      </c>
      <c r="AE103" s="59">
        <v>0</v>
      </c>
      <c r="AF103" s="59">
        <v>0</v>
      </c>
      <c r="AG103" s="56">
        <f t="shared" si="29"/>
        <v>0</v>
      </c>
      <c r="AH103" s="59">
        <v>20</v>
      </c>
      <c r="AI103" s="59">
        <v>19</v>
      </c>
      <c r="AJ103" s="57">
        <f t="shared" si="30"/>
        <v>1</v>
      </c>
    </row>
    <row r="104" spans="1:36">
      <c r="A104" s="33">
        <v>84</v>
      </c>
      <c r="B104" s="68" t="s">
        <v>119</v>
      </c>
      <c r="C104" s="82">
        <v>0</v>
      </c>
      <c r="D104" s="55">
        <f t="shared" si="16"/>
        <v>33621.600000000006</v>
      </c>
      <c r="E104" s="56">
        <f t="shared" si="17"/>
        <v>33621.600000000006</v>
      </c>
      <c r="F104" s="57">
        <f t="shared" si="18"/>
        <v>0</v>
      </c>
      <c r="G104" s="89">
        <v>0</v>
      </c>
      <c r="H104" s="90">
        <v>0</v>
      </c>
      <c r="I104" s="62">
        <f t="shared" si="19"/>
        <v>0</v>
      </c>
      <c r="J104" s="90">
        <v>0</v>
      </c>
      <c r="K104" s="90">
        <v>0</v>
      </c>
      <c r="L104" s="62">
        <f t="shared" si="20"/>
        <v>0</v>
      </c>
      <c r="M104" s="90">
        <v>99.9</v>
      </c>
      <c r="N104" s="90">
        <v>99.9</v>
      </c>
      <c r="O104" s="62">
        <f t="shared" si="21"/>
        <v>0</v>
      </c>
      <c r="P104" s="59">
        <v>33507.300000000003</v>
      </c>
      <c r="Q104" s="59">
        <v>33507.300000000003</v>
      </c>
      <c r="R104" s="62">
        <f t="shared" si="22"/>
        <v>0</v>
      </c>
      <c r="S104" s="59">
        <v>14.4</v>
      </c>
      <c r="T104" s="59">
        <v>14.4</v>
      </c>
      <c r="U104" s="64">
        <f t="shared" si="23"/>
        <v>0</v>
      </c>
      <c r="V104" s="55">
        <f t="shared" si="24"/>
        <v>33621.599999999999</v>
      </c>
      <c r="W104" s="56">
        <f t="shared" si="25"/>
        <v>33621.599999999999</v>
      </c>
      <c r="X104" s="57">
        <f t="shared" si="26"/>
        <v>0</v>
      </c>
      <c r="Y104" s="76">
        <v>30657.7</v>
      </c>
      <c r="Z104" s="59">
        <v>30888.6</v>
      </c>
      <c r="AA104" s="56">
        <f t="shared" si="27"/>
        <v>-230.89999999999782</v>
      </c>
      <c r="AB104" s="59">
        <v>2891.9</v>
      </c>
      <c r="AC104" s="59">
        <v>2663</v>
      </c>
      <c r="AD104" s="56">
        <f t="shared" si="28"/>
        <v>228.90000000000009</v>
      </c>
      <c r="AE104" s="59">
        <v>0</v>
      </c>
      <c r="AF104" s="59">
        <v>0</v>
      </c>
      <c r="AG104" s="56">
        <f t="shared" si="29"/>
        <v>0</v>
      </c>
      <c r="AH104" s="59">
        <v>72</v>
      </c>
      <c r="AI104" s="59">
        <v>70</v>
      </c>
      <c r="AJ104" s="57">
        <f t="shared" si="30"/>
        <v>2</v>
      </c>
    </row>
    <row r="105" spans="1:36" ht="27">
      <c r="A105" s="33">
        <v>85</v>
      </c>
      <c r="B105" s="68" t="s">
        <v>120</v>
      </c>
      <c r="C105" s="83">
        <v>0.1</v>
      </c>
      <c r="D105" s="55">
        <f t="shared" si="16"/>
        <v>26663.4</v>
      </c>
      <c r="E105" s="56">
        <f t="shared" si="17"/>
        <v>26640.2</v>
      </c>
      <c r="F105" s="57">
        <f t="shared" si="18"/>
        <v>23.200000000000728</v>
      </c>
      <c r="G105" s="89">
        <v>0</v>
      </c>
      <c r="H105" s="90">
        <v>0</v>
      </c>
      <c r="I105" s="62">
        <f t="shared" si="19"/>
        <v>0</v>
      </c>
      <c r="J105" s="90">
        <v>0</v>
      </c>
      <c r="K105" s="90">
        <v>0</v>
      </c>
      <c r="L105" s="62">
        <f t="shared" si="20"/>
        <v>0</v>
      </c>
      <c r="M105" s="90">
        <v>140.4</v>
      </c>
      <c r="N105" s="90">
        <v>140.4</v>
      </c>
      <c r="O105" s="62">
        <f t="shared" si="21"/>
        <v>0</v>
      </c>
      <c r="P105" s="59">
        <v>26489</v>
      </c>
      <c r="Q105" s="59">
        <v>26465.8</v>
      </c>
      <c r="R105" s="62">
        <f t="shared" si="22"/>
        <v>23.200000000000728</v>
      </c>
      <c r="S105" s="59">
        <v>34</v>
      </c>
      <c r="T105" s="59">
        <v>34</v>
      </c>
      <c r="U105" s="64">
        <f t="shared" si="23"/>
        <v>0</v>
      </c>
      <c r="V105" s="55">
        <f t="shared" si="24"/>
        <v>26663.5</v>
      </c>
      <c r="W105" s="56">
        <f t="shared" si="25"/>
        <v>26617.1</v>
      </c>
      <c r="X105" s="57">
        <f t="shared" si="26"/>
        <v>46.400000000001455</v>
      </c>
      <c r="Y105" s="76">
        <v>23835.3</v>
      </c>
      <c r="Z105" s="59">
        <v>23835.3</v>
      </c>
      <c r="AA105" s="56">
        <f t="shared" si="27"/>
        <v>0</v>
      </c>
      <c r="AB105" s="59">
        <v>1700.2</v>
      </c>
      <c r="AC105" s="59">
        <v>1653.8</v>
      </c>
      <c r="AD105" s="56">
        <f t="shared" si="28"/>
        <v>46.400000000000091</v>
      </c>
      <c r="AE105" s="59">
        <v>0</v>
      </c>
      <c r="AF105" s="59">
        <v>0</v>
      </c>
      <c r="AG105" s="56">
        <f t="shared" si="29"/>
        <v>0</v>
      </c>
      <c r="AH105" s="59">
        <v>1128</v>
      </c>
      <c r="AI105" s="59">
        <v>1128</v>
      </c>
      <c r="AJ105" s="57">
        <f t="shared" si="30"/>
        <v>0</v>
      </c>
    </row>
    <row r="106" spans="1:36" ht="27">
      <c r="A106" s="33">
        <v>86</v>
      </c>
      <c r="B106" s="68" t="s">
        <v>121</v>
      </c>
      <c r="C106" s="82">
        <v>0</v>
      </c>
      <c r="D106" s="55">
        <f t="shared" si="16"/>
        <v>37661.599999999999</v>
      </c>
      <c r="E106" s="56">
        <f t="shared" si="17"/>
        <v>37661.599999999999</v>
      </c>
      <c r="F106" s="57">
        <f t="shared" si="18"/>
        <v>0</v>
      </c>
      <c r="G106" s="89">
        <v>0</v>
      </c>
      <c r="H106" s="90">
        <v>0</v>
      </c>
      <c r="I106" s="62">
        <f t="shared" si="19"/>
        <v>0</v>
      </c>
      <c r="J106" s="90">
        <v>0</v>
      </c>
      <c r="K106" s="90">
        <v>0</v>
      </c>
      <c r="L106" s="62">
        <f t="shared" si="20"/>
        <v>0</v>
      </c>
      <c r="M106" s="90">
        <v>0</v>
      </c>
      <c r="N106" s="90">
        <v>0</v>
      </c>
      <c r="O106" s="62">
        <f t="shared" si="21"/>
        <v>0</v>
      </c>
      <c r="P106" s="59">
        <v>37610.6</v>
      </c>
      <c r="Q106" s="59">
        <v>37610.6</v>
      </c>
      <c r="R106" s="62">
        <f t="shared" si="22"/>
        <v>0</v>
      </c>
      <c r="S106" s="59">
        <v>51</v>
      </c>
      <c r="T106" s="59">
        <v>51</v>
      </c>
      <c r="U106" s="64">
        <f t="shared" si="23"/>
        <v>0</v>
      </c>
      <c r="V106" s="55">
        <f t="shared" si="24"/>
        <v>37661.600000000006</v>
      </c>
      <c r="W106" s="56">
        <f t="shared" si="25"/>
        <v>37585.600000000006</v>
      </c>
      <c r="X106" s="57">
        <f t="shared" si="26"/>
        <v>76</v>
      </c>
      <c r="Y106" s="76">
        <v>35618.800000000003</v>
      </c>
      <c r="Z106" s="59">
        <v>35739.300000000003</v>
      </c>
      <c r="AA106" s="56">
        <f t="shared" si="27"/>
        <v>-120.5</v>
      </c>
      <c r="AB106" s="59">
        <v>2022.8</v>
      </c>
      <c r="AC106" s="59">
        <v>1826.3</v>
      </c>
      <c r="AD106" s="56">
        <f t="shared" si="28"/>
        <v>196.5</v>
      </c>
      <c r="AE106" s="59">
        <v>0</v>
      </c>
      <c r="AF106" s="59">
        <v>0</v>
      </c>
      <c r="AG106" s="56">
        <f t="shared" si="29"/>
        <v>0</v>
      </c>
      <c r="AH106" s="59">
        <v>20</v>
      </c>
      <c r="AI106" s="59">
        <v>20</v>
      </c>
      <c r="AJ106" s="57">
        <f t="shared" si="30"/>
        <v>0</v>
      </c>
    </row>
    <row r="107" spans="1:36" ht="27">
      <c r="A107" s="33">
        <v>87</v>
      </c>
      <c r="B107" s="68" t="s">
        <v>122</v>
      </c>
      <c r="C107" s="82">
        <v>0</v>
      </c>
      <c r="D107" s="55">
        <f t="shared" si="16"/>
        <v>45295.6</v>
      </c>
      <c r="E107" s="56">
        <f t="shared" si="17"/>
        <v>45295.6</v>
      </c>
      <c r="F107" s="57">
        <f t="shared" si="18"/>
        <v>0</v>
      </c>
      <c r="G107" s="89">
        <v>0</v>
      </c>
      <c r="H107" s="90">
        <v>0</v>
      </c>
      <c r="I107" s="62">
        <f t="shared" si="19"/>
        <v>0</v>
      </c>
      <c r="J107" s="90">
        <v>0</v>
      </c>
      <c r="K107" s="90">
        <v>0</v>
      </c>
      <c r="L107" s="62">
        <f t="shared" si="20"/>
        <v>0</v>
      </c>
      <c r="M107" s="90">
        <v>0</v>
      </c>
      <c r="N107" s="90">
        <v>0</v>
      </c>
      <c r="O107" s="62">
        <f t="shared" si="21"/>
        <v>0</v>
      </c>
      <c r="P107" s="59">
        <v>45232.4</v>
      </c>
      <c r="Q107" s="59">
        <v>45232.4</v>
      </c>
      <c r="R107" s="62">
        <f t="shared" si="22"/>
        <v>0</v>
      </c>
      <c r="S107" s="59">
        <v>63.2</v>
      </c>
      <c r="T107" s="59">
        <v>63.2</v>
      </c>
      <c r="U107" s="64">
        <f t="shared" si="23"/>
        <v>0</v>
      </c>
      <c r="V107" s="55">
        <f t="shared" si="24"/>
        <v>45295.6</v>
      </c>
      <c r="W107" s="56">
        <f t="shared" si="25"/>
        <v>45195.600000000006</v>
      </c>
      <c r="X107" s="57">
        <f t="shared" si="26"/>
        <v>99.999999999992724</v>
      </c>
      <c r="Y107" s="76">
        <v>41837.599999999999</v>
      </c>
      <c r="Z107" s="59">
        <v>41903.4</v>
      </c>
      <c r="AA107" s="56">
        <f t="shared" si="27"/>
        <v>-65.80000000000291</v>
      </c>
      <c r="AB107" s="59">
        <v>2651.4</v>
      </c>
      <c r="AC107" s="59">
        <v>2551.4</v>
      </c>
      <c r="AD107" s="56">
        <f t="shared" si="28"/>
        <v>100</v>
      </c>
      <c r="AE107" s="59">
        <v>0</v>
      </c>
      <c r="AF107" s="59">
        <v>0</v>
      </c>
      <c r="AG107" s="56">
        <f t="shared" si="29"/>
        <v>0</v>
      </c>
      <c r="AH107" s="59">
        <v>806.6</v>
      </c>
      <c r="AI107" s="59">
        <v>740.8</v>
      </c>
      <c r="AJ107" s="57">
        <f t="shared" si="30"/>
        <v>65.800000000000068</v>
      </c>
    </row>
    <row r="108" spans="1:36" ht="27">
      <c r="A108" s="33">
        <v>88</v>
      </c>
      <c r="B108" s="68" t="s">
        <v>123</v>
      </c>
      <c r="C108" s="82">
        <v>329.8</v>
      </c>
      <c r="D108" s="55">
        <f t="shared" si="16"/>
        <v>17677.2</v>
      </c>
      <c r="E108" s="56">
        <f t="shared" si="17"/>
        <v>17687.2</v>
      </c>
      <c r="F108" s="57">
        <f t="shared" si="18"/>
        <v>-10</v>
      </c>
      <c r="G108" s="89">
        <v>0</v>
      </c>
      <c r="H108" s="90">
        <v>0</v>
      </c>
      <c r="I108" s="62">
        <f t="shared" si="19"/>
        <v>0</v>
      </c>
      <c r="J108" s="90">
        <v>0</v>
      </c>
      <c r="K108" s="90">
        <v>0</v>
      </c>
      <c r="L108" s="62">
        <f t="shared" si="20"/>
        <v>0</v>
      </c>
      <c r="M108" s="90">
        <v>0</v>
      </c>
      <c r="N108" s="90">
        <v>0</v>
      </c>
      <c r="O108" s="62">
        <f t="shared" si="21"/>
        <v>0</v>
      </c>
      <c r="P108" s="59">
        <v>17677.2</v>
      </c>
      <c r="Q108" s="59">
        <v>17687.2</v>
      </c>
      <c r="R108" s="62">
        <f t="shared" si="22"/>
        <v>-10</v>
      </c>
      <c r="S108" s="59">
        <v>0</v>
      </c>
      <c r="T108" s="59">
        <v>0</v>
      </c>
      <c r="U108" s="64">
        <f t="shared" si="23"/>
        <v>0</v>
      </c>
      <c r="V108" s="55">
        <f t="shared" si="24"/>
        <v>18007</v>
      </c>
      <c r="W108" s="56">
        <f t="shared" si="25"/>
        <v>17667.399999999998</v>
      </c>
      <c r="X108" s="57">
        <f t="shared" si="26"/>
        <v>339.60000000000218</v>
      </c>
      <c r="Y108" s="76">
        <v>16229.8</v>
      </c>
      <c r="Z108" s="59">
        <v>15963.8</v>
      </c>
      <c r="AA108" s="56">
        <f t="shared" si="27"/>
        <v>266</v>
      </c>
      <c r="AB108" s="59">
        <v>1765.2</v>
      </c>
      <c r="AC108" s="59">
        <v>1691.6</v>
      </c>
      <c r="AD108" s="56">
        <f t="shared" si="28"/>
        <v>73.600000000000136</v>
      </c>
      <c r="AE108" s="59">
        <v>0</v>
      </c>
      <c r="AF108" s="59">
        <v>0</v>
      </c>
      <c r="AG108" s="56">
        <f t="shared" si="29"/>
        <v>0</v>
      </c>
      <c r="AH108" s="59">
        <v>12</v>
      </c>
      <c r="AI108" s="59">
        <v>12</v>
      </c>
      <c r="AJ108" s="57">
        <f t="shared" si="30"/>
        <v>0</v>
      </c>
    </row>
    <row r="109" spans="1:36" ht="27">
      <c r="A109" s="33">
        <v>89</v>
      </c>
      <c r="B109" s="68" t="s">
        <v>124</v>
      </c>
      <c r="C109" s="82">
        <v>0</v>
      </c>
      <c r="D109" s="55">
        <f t="shared" si="16"/>
        <v>18989.099999999999</v>
      </c>
      <c r="E109" s="56">
        <f t="shared" si="17"/>
        <v>18989.099999999999</v>
      </c>
      <c r="F109" s="57">
        <f t="shared" si="18"/>
        <v>0</v>
      </c>
      <c r="G109" s="89">
        <v>0</v>
      </c>
      <c r="H109" s="90">
        <v>0</v>
      </c>
      <c r="I109" s="62">
        <f t="shared" si="19"/>
        <v>0</v>
      </c>
      <c r="J109" s="90">
        <v>0</v>
      </c>
      <c r="K109" s="90">
        <v>0</v>
      </c>
      <c r="L109" s="62">
        <f t="shared" si="20"/>
        <v>0</v>
      </c>
      <c r="M109" s="90">
        <v>0</v>
      </c>
      <c r="N109" s="90">
        <v>0</v>
      </c>
      <c r="O109" s="62">
        <f t="shared" si="21"/>
        <v>0</v>
      </c>
      <c r="P109" s="59">
        <v>18954.8</v>
      </c>
      <c r="Q109" s="59">
        <v>18954.8</v>
      </c>
      <c r="R109" s="62">
        <f t="shared" si="22"/>
        <v>0</v>
      </c>
      <c r="S109" s="59">
        <v>34.299999999999997</v>
      </c>
      <c r="T109" s="59">
        <v>34.299999999999997</v>
      </c>
      <c r="U109" s="64">
        <f t="shared" si="23"/>
        <v>0</v>
      </c>
      <c r="V109" s="55">
        <f t="shared" si="24"/>
        <v>18989.099999999999</v>
      </c>
      <c r="W109" s="56">
        <f t="shared" si="25"/>
        <v>18971.3</v>
      </c>
      <c r="X109" s="57">
        <f t="shared" si="26"/>
        <v>17.799999999999272</v>
      </c>
      <c r="Y109" s="76">
        <v>17769.5</v>
      </c>
      <c r="Z109" s="59">
        <v>17767.099999999999</v>
      </c>
      <c r="AA109" s="56">
        <f t="shared" si="27"/>
        <v>2.4000000000014552</v>
      </c>
      <c r="AB109" s="59">
        <v>1219.5999999999999</v>
      </c>
      <c r="AC109" s="59">
        <v>1204.2</v>
      </c>
      <c r="AD109" s="56">
        <f t="shared" si="28"/>
        <v>15.399999999999864</v>
      </c>
      <c r="AE109" s="59">
        <v>0</v>
      </c>
      <c r="AF109" s="59">
        <v>0</v>
      </c>
      <c r="AG109" s="56">
        <f t="shared" si="29"/>
        <v>0</v>
      </c>
      <c r="AH109" s="59">
        <v>0</v>
      </c>
      <c r="AI109" s="59">
        <v>0</v>
      </c>
      <c r="AJ109" s="57">
        <f t="shared" si="30"/>
        <v>0</v>
      </c>
    </row>
    <row r="110" spans="1:36">
      <c r="A110" s="33">
        <v>90</v>
      </c>
      <c r="B110" s="68" t="s">
        <v>125</v>
      </c>
      <c r="C110" s="82">
        <v>25.7</v>
      </c>
      <c r="D110" s="55">
        <f t="shared" si="16"/>
        <v>75945.5</v>
      </c>
      <c r="E110" s="56">
        <f t="shared" si="17"/>
        <v>76045.399999999994</v>
      </c>
      <c r="F110" s="57">
        <f t="shared" si="18"/>
        <v>-99.899999999994179</v>
      </c>
      <c r="G110" s="89">
        <v>0</v>
      </c>
      <c r="H110" s="90">
        <v>0</v>
      </c>
      <c r="I110" s="62">
        <f t="shared" si="19"/>
        <v>0</v>
      </c>
      <c r="J110" s="90">
        <v>155.80000000000001</v>
      </c>
      <c r="K110" s="90">
        <v>155.80000000000001</v>
      </c>
      <c r="L110" s="62">
        <f t="shared" si="20"/>
        <v>0</v>
      </c>
      <c r="M110" s="90">
        <v>149.4</v>
      </c>
      <c r="N110" s="90">
        <v>149.4</v>
      </c>
      <c r="O110" s="62">
        <f t="shared" si="21"/>
        <v>0</v>
      </c>
      <c r="P110" s="59">
        <v>75538.3</v>
      </c>
      <c r="Q110" s="59">
        <v>75538.3</v>
      </c>
      <c r="R110" s="62">
        <f t="shared" si="22"/>
        <v>0</v>
      </c>
      <c r="S110" s="59">
        <v>102</v>
      </c>
      <c r="T110" s="59">
        <v>201.9</v>
      </c>
      <c r="U110" s="64">
        <f t="shared" si="23"/>
        <v>-99.9</v>
      </c>
      <c r="V110" s="55">
        <f t="shared" si="24"/>
        <v>75971.199999999997</v>
      </c>
      <c r="W110" s="56">
        <f t="shared" si="25"/>
        <v>76071.099999999991</v>
      </c>
      <c r="X110" s="57">
        <f t="shared" si="26"/>
        <v>-99.899999999994179</v>
      </c>
      <c r="Y110" s="76">
        <v>64628.4</v>
      </c>
      <c r="Z110" s="59">
        <v>65522.7</v>
      </c>
      <c r="AA110" s="56">
        <f t="shared" si="27"/>
        <v>-894.29999999999563</v>
      </c>
      <c r="AB110" s="59">
        <v>11223.8</v>
      </c>
      <c r="AC110" s="59">
        <v>10429.4</v>
      </c>
      <c r="AD110" s="56">
        <f t="shared" si="28"/>
        <v>794.39999999999964</v>
      </c>
      <c r="AE110" s="59">
        <v>0</v>
      </c>
      <c r="AF110" s="59">
        <v>0</v>
      </c>
      <c r="AG110" s="56">
        <f t="shared" si="29"/>
        <v>0</v>
      </c>
      <c r="AH110" s="59">
        <v>119</v>
      </c>
      <c r="AI110" s="59">
        <v>119</v>
      </c>
      <c r="AJ110" s="57">
        <f t="shared" si="30"/>
        <v>0</v>
      </c>
    </row>
    <row r="111" spans="1:36" ht="27">
      <c r="A111" s="33">
        <v>91</v>
      </c>
      <c r="B111" s="68" t="s">
        <v>65</v>
      </c>
      <c r="C111" s="82">
        <v>380</v>
      </c>
      <c r="D111" s="55">
        <f t="shared" si="16"/>
        <v>47599.3</v>
      </c>
      <c r="E111" s="56">
        <f t="shared" si="17"/>
        <v>47599.3</v>
      </c>
      <c r="F111" s="57">
        <f t="shared" si="18"/>
        <v>0</v>
      </c>
      <c r="G111" s="89">
        <v>0</v>
      </c>
      <c r="H111" s="90">
        <v>0</v>
      </c>
      <c r="I111" s="62">
        <f t="shared" si="19"/>
        <v>0</v>
      </c>
      <c r="J111" s="90">
        <v>0</v>
      </c>
      <c r="K111" s="90">
        <v>0</v>
      </c>
      <c r="L111" s="62">
        <f t="shared" si="20"/>
        <v>0</v>
      </c>
      <c r="M111" s="59">
        <v>2218.8000000000002</v>
      </c>
      <c r="N111" s="59">
        <v>2218.8000000000002</v>
      </c>
      <c r="O111" s="62">
        <f t="shared" si="21"/>
        <v>0</v>
      </c>
      <c r="P111" s="59">
        <v>45315.5</v>
      </c>
      <c r="Q111" s="59">
        <v>45315.5</v>
      </c>
      <c r="R111" s="62">
        <f t="shared" si="22"/>
        <v>0</v>
      </c>
      <c r="S111" s="59">
        <v>65</v>
      </c>
      <c r="T111" s="59">
        <v>65</v>
      </c>
      <c r="U111" s="64">
        <f t="shared" si="23"/>
        <v>0</v>
      </c>
      <c r="V111" s="55">
        <f t="shared" si="24"/>
        <v>47979.3</v>
      </c>
      <c r="W111" s="56">
        <f t="shared" si="25"/>
        <v>47535.9</v>
      </c>
      <c r="X111" s="57">
        <f t="shared" si="26"/>
        <v>443.40000000000146</v>
      </c>
      <c r="Y111" s="76">
        <v>41453.300000000003</v>
      </c>
      <c r="Z111" s="59">
        <v>41526.400000000001</v>
      </c>
      <c r="AA111" s="56">
        <f t="shared" si="27"/>
        <v>-73.099999999998545</v>
      </c>
      <c r="AB111" s="59">
        <v>6526</v>
      </c>
      <c r="AC111" s="59">
        <v>6009.5</v>
      </c>
      <c r="AD111" s="56">
        <f t="shared" si="28"/>
        <v>516.5</v>
      </c>
      <c r="AE111" s="59">
        <v>0</v>
      </c>
      <c r="AF111" s="59">
        <v>0</v>
      </c>
      <c r="AG111" s="56">
        <f t="shared" si="29"/>
        <v>0</v>
      </c>
      <c r="AH111" s="59">
        <v>0</v>
      </c>
      <c r="AI111" s="59">
        <v>0</v>
      </c>
      <c r="AJ111" s="57">
        <f t="shared" si="30"/>
        <v>0</v>
      </c>
    </row>
    <row r="112" spans="1:36" ht="27">
      <c r="A112" s="33">
        <v>92</v>
      </c>
      <c r="B112" s="68" t="s">
        <v>126</v>
      </c>
      <c r="C112" s="82">
        <v>0</v>
      </c>
      <c r="D112" s="55">
        <f t="shared" si="16"/>
        <v>0</v>
      </c>
      <c r="E112" s="56">
        <f t="shared" si="17"/>
        <v>0</v>
      </c>
      <c r="F112" s="57">
        <f t="shared" si="18"/>
        <v>0</v>
      </c>
      <c r="G112" s="89">
        <v>0</v>
      </c>
      <c r="H112" s="90">
        <v>0</v>
      </c>
      <c r="I112" s="62">
        <f t="shared" si="19"/>
        <v>0</v>
      </c>
      <c r="J112" s="90">
        <v>0</v>
      </c>
      <c r="K112" s="90">
        <v>0</v>
      </c>
      <c r="L112" s="62">
        <f t="shared" si="20"/>
        <v>0</v>
      </c>
      <c r="M112" s="90">
        <v>0</v>
      </c>
      <c r="N112" s="90">
        <v>0</v>
      </c>
      <c r="O112" s="62">
        <f t="shared" si="21"/>
        <v>0</v>
      </c>
      <c r="P112" s="59">
        <v>0</v>
      </c>
      <c r="Q112" s="59">
        <v>0</v>
      </c>
      <c r="R112" s="62">
        <f t="shared" si="22"/>
        <v>0</v>
      </c>
      <c r="S112" s="59">
        <v>0</v>
      </c>
      <c r="T112" s="59">
        <v>0</v>
      </c>
      <c r="U112" s="64">
        <f t="shared" si="23"/>
        <v>0</v>
      </c>
      <c r="V112" s="55">
        <f t="shared" si="24"/>
        <v>0</v>
      </c>
      <c r="W112" s="56">
        <f t="shared" si="25"/>
        <v>0</v>
      </c>
      <c r="X112" s="57">
        <f t="shared" si="26"/>
        <v>0</v>
      </c>
      <c r="Y112" s="76">
        <v>0</v>
      </c>
      <c r="Z112" s="59">
        <v>0</v>
      </c>
      <c r="AA112" s="56">
        <f t="shared" si="27"/>
        <v>0</v>
      </c>
      <c r="AB112" s="59">
        <v>0</v>
      </c>
      <c r="AC112" s="59">
        <v>0</v>
      </c>
      <c r="AD112" s="56">
        <f t="shared" si="28"/>
        <v>0</v>
      </c>
      <c r="AE112" s="59">
        <v>0</v>
      </c>
      <c r="AF112" s="59">
        <v>0</v>
      </c>
      <c r="AG112" s="56">
        <f t="shared" si="29"/>
        <v>0</v>
      </c>
      <c r="AH112" s="59">
        <v>0</v>
      </c>
      <c r="AI112" s="59">
        <v>0</v>
      </c>
      <c r="AJ112" s="57">
        <f t="shared" si="30"/>
        <v>0</v>
      </c>
    </row>
    <row r="113" spans="1:36" ht="27">
      <c r="A113" s="33">
        <v>93</v>
      </c>
      <c r="B113" s="68" t="s">
        <v>127</v>
      </c>
      <c r="C113" s="82">
        <v>138.1</v>
      </c>
      <c r="D113" s="55">
        <f t="shared" si="16"/>
        <v>19452.400000000001</v>
      </c>
      <c r="E113" s="56">
        <f t="shared" si="17"/>
        <v>19422.400000000001</v>
      </c>
      <c r="F113" s="57">
        <f t="shared" si="18"/>
        <v>30</v>
      </c>
      <c r="G113" s="89">
        <v>0</v>
      </c>
      <c r="H113" s="90">
        <v>0</v>
      </c>
      <c r="I113" s="62">
        <f t="shared" si="19"/>
        <v>0</v>
      </c>
      <c r="J113" s="90">
        <v>0</v>
      </c>
      <c r="K113" s="90">
        <v>0</v>
      </c>
      <c r="L113" s="62">
        <f t="shared" si="20"/>
        <v>0</v>
      </c>
      <c r="M113" s="90">
        <v>920</v>
      </c>
      <c r="N113" s="90">
        <v>890</v>
      </c>
      <c r="O113" s="62">
        <f t="shared" si="21"/>
        <v>30</v>
      </c>
      <c r="P113" s="59">
        <v>18496.2</v>
      </c>
      <c r="Q113" s="59">
        <v>18496.2</v>
      </c>
      <c r="R113" s="62">
        <f t="shared" si="22"/>
        <v>0</v>
      </c>
      <c r="S113" s="59">
        <v>36.200000000000003</v>
      </c>
      <c r="T113" s="59">
        <v>36.200000000000003</v>
      </c>
      <c r="U113" s="64">
        <f t="shared" si="23"/>
        <v>0</v>
      </c>
      <c r="V113" s="55">
        <f t="shared" si="24"/>
        <v>19590.5</v>
      </c>
      <c r="W113" s="56">
        <f t="shared" si="25"/>
        <v>19165.099999999999</v>
      </c>
      <c r="X113" s="57">
        <f t="shared" si="26"/>
        <v>425.40000000000146</v>
      </c>
      <c r="Y113" s="76">
        <v>16770.3</v>
      </c>
      <c r="Z113" s="59">
        <v>16756</v>
      </c>
      <c r="AA113" s="56">
        <f t="shared" si="27"/>
        <v>14.299999999999272</v>
      </c>
      <c r="AB113" s="59">
        <v>1825.2</v>
      </c>
      <c r="AC113" s="59">
        <v>1447.1</v>
      </c>
      <c r="AD113" s="56">
        <f t="shared" si="28"/>
        <v>378.10000000000014</v>
      </c>
      <c r="AE113" s="59">
        <v>0</v>
      </c>
      <c r="AF113" s="59">
        <v>0</v>
      </c>
      <c r="AG113" s="56">
        <f t="shared" si="29"/>
        <v>0</v>
      </c>
      <c r="AH113" s="59">
        <v>995</v>
      </c>
      <c r="AI113" s="59">
        <v>962</v>
      </c>
      <c r="AJ113" s="57">
        <f t="shared" si="30"/>
        <v>33</v>
      </c>
    </row>
    <row r="114" spans="1:36" ht="27">
      <c r="A114" s="33">
        <v>94</v>
      </c>
      <c r="B114" s="68" t="s">
        <v>128</v>
      </c>
      <c r="C114" s="82">
        <v>338.7</v>
      </c>
      <c r="D114" s="55">
        <f t="shared" si="16"/>
        <v>35764.5</v>
      </c>
      <c r="E114" s="56">
        <f t="shared" si="17"/>
        <v>35744.5</v>
      </c>
      <c r="F114" s="57">
        <f t="shared" si="18"/>
        <v>20</v>
      </c>
      <c r="G114" s="89">
        <v>0</v>
      </c>
      <c r="H114" s="90">
        <v>0</v>
      </c>
      <c r="I114" s="62">
        <f t="shared" si="19"/>
        <v>0</v>
      </c>
      <c r="J114" s="90">
        <v>0</v>
      </c>
      <c r="K114" s="90">
        <v>0</v>
      </c>
      <c r="L114" s="62">
        <f t="shared" si="20"/>
        <v>0</v>
      </c>
      <c r="M114" s="90">
        <v>50</v>
      </c>
      <c r="N114" s="90">
        <v>30</v>
      </c>
      <c r="O114" s="62">
        <f t="shared" si="21"/>
        <v>20</v>
      </c>
      <c r="P114" s="59">
        <v>35426</v>
      </c>
      <c r="Q114" s="59">
        <v>35426</v>
      </c>
      <c r="R114" s="62">
        <f t="shared" si="22"/>
        <v>0</v>
      </c>
      <c r="S114" s="59">
        <v>288.5</v>
      </c>
      <c r="T114" s="59">
        <v>288.5</v>
      </c>
      <c r="U114" s="64">
        <f t="shared" si="23"/>
        <v>0</v>
      </c>
      <c r="V114" s="55">
        <f t="shared" si="24"/>
        <v>36103.199999999997</v>
      </c>
      <c r="W114" s="56">
        <f t="shared" si="25"/>
        <v>36083.199999999997</v>
      </c>
      <c r="X114" s="57">
        <f t="shared" si="26"/>
        <v>20</v>
      </c>
      <c r="Y114" s="76">
        <v>32127.599999999999</v>
      </c>
      <c r="Z114" s="59">
        <v>32128.3</v>
      </c>
      <c r="AA114" s="56">
        <f t="shared" si="27"/>
        <v>-0.7000000000007276</v>
      </c>
      <c r="AB114" s="59">
        <v>3910.6</v>
      </c>
      <c r="AC114" s="59">
        <v>3900.9</v>
      </c>
      <c r="AD114" s="56">
        <f t="shared" si="28"/>
        <v>9.6999999999998181</v>
      </c>
      <c r="AE114" s="59">
        <v>0</v>
      </c>
      <c r="AF114" s="59">
        <v>0</v>
      </c>
      <c r="AG114" s="56">
        <f t="shared" si="29"/>
        <v>0</v>
      </c>
      <c r="AH114" s="59">
        <v>65</v>
      </c>
      <c r="AI114" s="59">
        <v>54</v>
      </c>
      <c r="AJ114" s="57">
        <f t="shared" si="30"/>
        <v>11</v>
      </c>
    </row>
    <row r="115" spans="1:36" ht="27">
      <c r="A115" s="33">
        <v>95</v>
      </c>
      <c r="B115" s="68" t="s">
        <v>129</v>
      </c>
      <c r="C115" s="82">
        <v>0.8</v>
      </c>
      <c r="D115" s="55">
        <f t="shared" si="16"/>
        <v>33857.300000000003</v>
      </c>
      <c r="E115" s="56">
        <f t="shared" si="17"/>
        <v>33852.300000000003</v>
      </c>
      <c r="F115" s="57">
        <f t="shared" si="18"/>
        <v>5</v>
      </c>
      <c r="G115" s="89">
        <v>0</v>
      </c>
      <c r="H115" s="90">
        <v>0</v>
      </c>
      <c r="I115" s="62">
        <f t="shared" si="19"/>
        <v>0</v>
      </c>
      <c r="J115" s="90">
        <v>0</v>
      </c>
      <c r="K115" s="90">
        <v>0</v>
      </c>
      <c r="L115" s="62">
        <f t="shared" si="20"/>
        <v>0</v>
      </c>
      <c r="M115" s="59">
        <v>183</v>
      </c>
      <c r="N115" s="59">
        <v>178</v>
      </c>
      <c r="O115" s="62">
        <f t="shared" si="21"/>
        <v>5</v>
      </c>
      <c r="P115" s="59">
        <v>33611.300000000003</v>
      </c>
      <c r="Q115" s="59">
        <v>33611.300000000003</v>
      </c>
      <c r="R115" s="62">
        <f t="shared" si="22"/>
        <v>0</v>
      </c>
      <c r="S115" s="59">
        <v>63</v>
      </c>
      <c r="T115" s="59">
        <v>63</v>
      </c>
      <c r="U115" s="64">
        <f t="shared" si="23"/>
        <v>0</v>
      </c>
      <c r="V115" s="55">
        <f t="shared" si="24"/>
        <v>33858.1</v>
      </c>
      <c r="W115" s="56">
        <f t="shared" si="25"/>
        <v>33828.200000000004</v>
      </c>
      <c r="X115" s="57">
        <f t="shared" si="26"/>
        <v>29.899999999994179</v>
      </c>
      <c r="Y115" s="76">
        <v>28915.4</v>
      </c>
      <c r="Z115" s="59">
        <v>28915.4</v>
      </c>
      <c r="AA115" s="56">
        <f t="shared" si="27"/>
        <v>0</v>
      </c>
      <c r="AB115" s="59">
        <v>4759.7</v>
      </c>
      <c r="AC115" s="59">
        <v>4734.8</v>
      </c>
      <c r="AD115" s="56">
        <f t="shared" si="28"/>
        <v>24.899999999999636</v>
      </c>
      <c r="AE115" s="59">
        <v>0</v>
      </c>
      <c r="AF115" s="59">
        <v>0</v>
      </c>
      <c r="AG115" s="56">
        <f t="shared" si="29"/>
        <v>0</v>
      </c>
      <c r="AH115" s="59">
        <v>183</v>
      </c>
      <c r="AI115" s="59">
        <v>178</v>
      </c>
      <c r="AJ115" s="57">
        <f t="shared" si="30"/>
        <v>5</v>
      </c>
    </row>
    <row r="116" spans="1:36" ht="27">
      <c r="A116" s="33">
        <v>96</v>
      </c>
      <c r="B116" s="68" t="s">
        <v>130</v>
      </c>
      <c r="C116" s="82">
        <v>187.7</v>
      </c>
      <c r="D116" s="55">
        <f t="shared" si="16"/>
        <v>29948.9</v>
      </c>
      <c r="E116" s="56">
        <f t="shared" si="17"/>
        <v>29948.9</v>
      </c>
      <c r="F116" s="57">
        <f t="shared" si="18"/>
        <v>0</v>
      </c>
      <c r="G116" s="89">
        <v>0</v>
      </c>
      <c r="H116" s="90">
        <v>0</v>
      </c>
      <c r="I116" s="62">
        <f t="shared" si="19"/>
        <v>0</v>
      </c>
      <c r="J116" s="90">
        <v>0</v>
      </c>
      <c r="K116" s="90">
        <v>0</v>
      </c>
      <c r="L116" s="62">
        <f t="shared" si="20"/>
        <v>0</v>
      </c>
      <c r="M116" s="90">
        <v>0</v>
      </c>
      <c r="N116" s="90">
        <v>0</v>
      </c>
      <c r="O116" s="62">
        <f t="shared" si="21"/>
        <v>0</v>
      </c>
      <c r="P116" s="59">
        <v>29903.9</v>
      </c>
      <c r="Q116" s="59">
        <v>29903.9</v>
      </c>
      <c r="R116" s="62">
        <f t="shared" si="22"/>
        <v>0</v>
      </c>
      <c r="S116" s="59">
        <v>45</v>
      </c>
      <c r="T116" s="59">
        <v>45</v>
      </c>
      <c r="U116" s="64">
        <f t="shared" si="23"/>
        <v>0</v>
      </c>
      <c r="V116" s="55">
        <f t="shared" si="24"/>
        <v>30136.6</v>
      </c>
      <c r="W116" s="56">
        <f t="shared" si="25"/>
        <v>30136.6</v>
      </c>
      <c r="X116" s="57">
        <f t="shared" si="26"/>
        <v>0</v>
      </c>
      <c r="Y116" s="76">
        <v>28533.599999999999</v>
      </c>
      <c r="Z116" s="59">
        <v>28616.6</v>
      </c>
      <c r="AA116" s="56">
        <f t="shared" si="27"/>
        <v>-83</v>
      </c>
      <c r="AB116" s="59">
        <v>1394.6</v>
      </c>
      <c r="AC116" s="59">
        <v>1311.6</v>
      </c>
      <c r="AD116" s="56">
        <f t="shared" si="28"/>
        <v>83</v>
      </c>
      <c r="AE116" s="59">
        <v>0</v>
      </c>
      <c r="AF116" s="59">
        <v>0</v>
      </c>
      <c r="AG116" s="56">
        <f t="shared" si="29"/>
        <v>0</v>
      </c>
      <c r="AH116" s="59">
        <v>208.4</v>
      </c>
      <c r="AI116" s="59">
        <v>208.4</v>
      </c>
      <c r="AJ116" s="57">
        <f t="shared" si="30"/>
        <v>0</v>
      </c>
    </row>
    <row r="117" spans="1:36">
      <c r="A117" s="33">
        <v>97</v>
      </c>
      <c r="B117" s="68" t="s">
        <v>131</v>
      </c>
      <c r="C117" s="82">
        <v>199.7</v>
      </c>
      <c r="D117" s="55">
        <f t="shared" si="16"/>
        <v>34978.5</v>
      </c>
      <c r="E117" s="56">
        <f t="shared" si="17"/>
        <v>34978.5</v>
      </c>
      <c r="F117" s="57">
        <f t="shared" si="18"/>
        <v>0</v>
      </c>
      <c r="G117" s="89">
        <v>0</v>
      </c>
      <c r="H117" s="90">
        <v>0</v>
      </c>
      <c r="I117" s="62">
        <f t="shared" si="19"/>
        <v>0</v>
      </c>
      <c r="J117" s="90">
        <v>0</v>
      </c>
      <c r="K117" s="90">
        <v>0</v>
      </c>
      <c r="L117" s="62">
        <f t="shared" si="20"/>
        <v>0</v>
      </c>
      <c r="M117" s="90">
        <v>0</v>
      </c>
      <c r="N117" s="90">
        <v>0</v>
      </c>
      <c r="O117" s="62">
        <f t="shared" si="21"/>
        <v>0</v>
      </c>
      <c r="P117" s="59">
        <v>34918.1</v>
      </c>
      <c r="Q117" s="59">
        <v>34918.1</v>
      </c>
      <c r="R117" s="62">
        <f t="shared" si="22"/>
        <v>0</v>
      </c>
      <c r="S117" s="59">
        <v>60.4</v>
      </c>
      <c r="T117" s="59">
        <v>60.4</v>
      </c>
      <c r="U117" s="64">
        <f t="shared" si="23"/>
        <v>0</v>
      </c>
      <c r="V117" s="55">
        <f t="shared" si="24"/>
        <v>35178.200000000004</v>
      </c>
      <c r="W117" s="56">
        <f t="shared" si="25"/>
        <v>34474.9</v>
      </c>
      <c r="X117" s="57">
        <f t="shared" si="26"/>
        <v>703.30000000000291</v>
      </c>
      <c r="Y117" s="76">
        <v>29935.9</v>
      </c>
      <c r="Z117" s="59">
        <v>29687.4</v>
      </c>
      <c r="AA117" s="56">
        <f t="shared" si="27"/>
        <v>248.5</v>
      </c>
      <c r="AB117" s="59">
        <v>5128.3</v>
      </c>
      <c r="AC117" s="59">
        <v>4666.5</v>
      </c>
      <c r="AD117" s="56">
        <f t="shared" si="28"/>
        <v>461.80000000000018</v>
      </c>
      <c r="AE117" s="59">
        <v>0</v>
      </c>
      <c r="AF117" s="59">
        <v>0</v>
      </c>
      <c r="AG117" s="56">
        <f t="shared" si="29"/>
        <v>0</v>
      </c>
      <c r="AH117" s="59">
        <v>114</v>
      </c>
      <c r="AI117" s="59">
        <v>121</v>
      </c>
      <c r="AJ117" s="57">
        <f t="shared" si="30"/>
        <v>-7</v>
      </c>
    </row>
    <row r="118" spans="1:36" ht="27">
      <c r="A118" s="33">
        <v>98</v>
      </c>
      <c r="B118" s="68" t="s">
        <v>132</v>
      </c>
      <c r="C118" s="82">
        <v>0</v>
      </c>
      <c r="D118" s="55">
        <f t="shared" si="16"/>
        <v>33180.9</v>
      </c>
      <c r="E118" s="56">
        <f t="shared" si="17"/>
        <v>33180.9</v>
      </c>
      <c r="F118" s="57">
        <f t="shared" si="18"/>
        <v>0</v>
      </c>
      <c r="G118" s="89">
        <v>0</v>
      </c>
      <c r="H118" s="90">
        <v>0</v>
      </c>
      <c r="I118" s="62">
        <f t="shared" si="19"/>
        <v>0</v>
      </c>
      <c r="J118" s="90">
        <v>0</v>
      </c>
      <c r="K118" s="90">
        <v>0</v>
      </c>
      <c r="L118" s="62">
        <f t="shared" si="20"/>
        <v>0</v>
      </c>
      <c r="M118" s="90">
        <v>0</v>
      </c>
      <c r="N118" s="90">
        <v>0</v>
      </c>
      <c r="O118" s="62">
        <f t="shared" si="21"/>
        <v>0</v>
      </c>
      <c r="P118" s="59">
        <v>33127.5</v>
      </c>
      <c r="Q118" s="59">
        <v>33127.5</v>
      </c>
      <c r="R118" s="62">
        <f t="shared" si="22"/>
        <v>0</v>
      </c>
      <c r="S118" s="59">
        <v>53.4</v>
      </c>
      <c r="T118" s="59">
        <v>53.4</v>
      </c>
      <c r="U118" s="64">
        <f t="shared" si="23"/>
        <v>0</v>
      </c>
      <c r="V118" s="55">
        <f t="shared" si="24"/>
        <v>33180.9</v>
      </c>
      <c r="W118" s="56">
        <f t="shared" si="25"/>
        <v>33159.300000000003</v>
      </c>
      <c r="X118" s="57">
        <f t="shared" si="26"/>
        <v>21.599999999998545</v>
      </c>
      <c r="Y118" s="76">
        <v>31822.7</v>
      </c>
      <c r="Z118" s="59">
        <v>32060.799999999999</v>
      </c>
      <c r="AA118" s="56">
        <f t="shared" si="27"/>
        <v>-238.09999999999854</v>
      </c>
      <c r="AB118" s="59">
        <v>1358.2</v>
      </c>
      <c r="AC118" s="59">
        <v>1098.5</v>
      </c>
      <c r="AD118" s="56">
        <f t="shared" si="28"/>
        <v>259.70000000000005</v>
      </c>
      <c r="AE118" s="59">
        <v>0</v>
      </c>
      <c r="AF118" s="59">
        <v>0</v>
      </c>
      <c r="AG118" s="56">
        <f t="shared" si="29"/>
        <v>0</v>
      </c>
      <c r="AH118" s="59">
        <v>0</v>
      </c>
      <c r="AI118" s="59">
        <v>0</v>
      </c>
      <c r="AJ118" s="57">
        <f t="shared" si="30"/>
        <v>0</v>
      </c>
    </row>
    <row r="119" spans="1:36" ht="27">
      <c r="A119" s="33">
        <v>99</v>
      </c>
      <c r="B119" s="68" t="s">
        <v>133</v>
      </c>
      <c r="C119" s="83">
        <v>234.7</v>
      </c>
      <c r="D119" s="55">
        <f t="shared" si="16"/>
        <v>47318.9</v>
      </c>
      <c r="E119" s="56">
        <f t="shared" si="17"/>
        <v>47312.9</v>
      </c>
      <c r="F119" s="57">
        <f t="shared" si="18"/>
        <v>6</v>
      </c>
      <c r="G119" s="89">
        <v>0</v>
      </c>
      <c r="H119" s="90">
        <v>0</v>
      </c>
      <c r="I119" s="62">
        <f t="shared" si="19"/>
        <v>0</v>
      </c>
      <c r="J119" s="90">
        <v>0</v>
      </c>
      <c r="K119" s="90">
        <v>0</v>
      </c>
      <c r="L119" s="62">
        <f t="shared" si="20"/>
        <v>0</v>
      </c>
      <c r="M119" s="59">
        <v>326.8</v>
      </c>
      <c r="N119" s="59">
        <v>320.8</v>
      </c>
      <c r="O119" s="62">
        <f t="shared" si="21"/>
        <v>6</v>
      </c>
      <c r="P119" s="59">
        <v>46902.1</v>
      </c>
      <c r="Q119" s="59">
        <v>46902.1</v>
      </c>
      <c r="R119" s="62">
        <f t="shared" si="22"/>
        <v>0</v>
      </c>
      <c r="S119" s="59">
        <v>90</v>
      </c>
      <c r="T119" s="59">
        <v>90</v>
      </c>
      <c r="U119" s="64">
        <f t="shared" si="23"/>
        <v>0</v>
      </c>
      <c r="V119" s="55">
        <f t="shared" si="24"/>
        <v>47553.599999999999</v>
      </c>
      <c r="W119" s="56">
        <f t="shared" si="25"/>
        <v>47056.1</v>
      </c>
      <c r="X119" s="57">
        <f t="shared" si="26"/>
        <v>497.5</v>
      </c>
      <c r="Y119" s="76">
        <v>43797.7</v>
      </c>
      <c r="Z119" s="59">
        <v>43820.7</v>
      </c>
      <c r="AA119" s="56">
        <f t="shared" si="27"/>
        <v>-23</v>
      </c>
      <c r="AB119" s="59">
        <v>3243.9</v>
      </c>
      <c r="AC119" s="59">
        <v>2732.4</v>
      </c>
      <c r="AD119" s="56">
        <f t="shared" si="28"/>
        <v>511.5</v>
      </c>
      <c r="AE119" s="59">
        <v>0</v>
      </c>
      <c r="AF119" s="59">
        <v>0</v>
      </c>
      <c r="AG119" s="56">
        <f t="shared" si="29"/>
        <v>0</v>
      </c>
      <c r="AH119" s="59">
        <v>512</v>
      </c>
      <c r="AI119" s="59">
        <v>503</v>
      </c>
      <c r="AJ119" s="57">
        <f t="shared" si="30"/>
        <v>9</v>
      </c>
    </row>
    <row r="120" spans="1:36" ht="27">
      <c r="A120" s="33">
        <v>100</v>
      </c>
      <c r="B120" s="68" t="s">
        <v>134</v>
      </c>
      <c r="C120" s="82">
        <v>182.9</v>
      </c>
      <c r="D120" s="55">
        <f t="shared" si="16"/>
        <v>29414.6</v>
      </c>
      <c r="E120" s="56">
        <f t="shared" si="17"/>
        <v>29414.6</v>
      </c>
      <c r="F120" s="57">
        <f t="shared" si="18"/>
        <v>0</v>
      </c>
      <c r="G120" s="89">
        <v>0</v>
      </c>
      <c r="H120" s="90">
        <v>0</v>
      </c>
      <c r="I120" s="62">
        <f t="shared" si="19"/>
        <v>0</v>
      </c>
      <c r="J120" s="90">
        <v>0</v>
      </c>
      <c r="K120" s="90">
        <v>0</v>
      </c>
      <c r="L120" s="62">
        <f t="shared" si="20"/>
        <v>0</v>
      </c>
      <c r="M120" s="90">
        <v>0</v>
      </c>
      <c r="N120" s="90">
        <v>0</v>
      </c>
      <c r="O120" s="62">
        <f t="shared" si="21"/>
        <v>0</v>
      </c>
      <c r="P120" s="59">
        <v>29359.8</v>
      </c>
      <c r="Q120" s="59">
        <v>29359.8</v>
      </c>
      <c r="R120" s="62">
        <f t="shared" si="22"/>
        <v>0</v>
      </c>
      <c r="S120" s="59">
        <v>54.8</v>
      </c>
      <c r="T120" s="59">
        <v>54.8</v>
      </c>
      <c r="U120" s="64">
        <f t="shared" si="23"/>
        <v>0</v>
      </c>
      <c r="V120" s="55">
        <f t="shared" si="24"/>
        <v>29597.5</v>
      </c>
      <c r="W120" s="56">
        <f t="shared" si="25"/>
        <v>28821.8</v>
      </c>
      <c r="X120" s="57">
        <f t="shared" si="26"/>
        <v>775.70000000000073</v>
      </c>
      <c r="Y120" s="76">
        <v>26306.3</v>
      </c>
      <c r="Z120" s="59">
        <v>26158.7</v>
      </c>
      <c r="AA120" s="56">
        <f t="shared" si="27"/>
        <v>147.59999999999854</v>
      </c>
      <c r="AB120" s="59">
        <v>3291.2</v>
      </c>
      <c r="AC120" s="59">
        <v>2663.1</v>
      </c>
      <c r="AD120" s="56">
        <f t="shared" si="28"/>
        <v>628.09999999999991</v>
      </c>
      <c r="AE120" s="59">
        <v>0</v>
      </c>
      <c r="AF120" s="59">
        <v>0</v>
      </c>
      <c r="AG120" s="56">
        <f t="shared" si="29"/>
        <v>0</v>
      </c>
      <c r="AH120" s="59">
        <v>0</v>
      </c>
      <c r="AI120" s="59">
        <v>0</v>
      </c>
      <c r="AJ120" s="57">
        <f t="shared" si="30"/>
        <v>0</v>
      </c>
    </row>
    <row r="121" spans="1:36" ht="27">
      <c r="A121" s="33">
        <v>101</v>
      </c>
      <c r="B121" s="68" t="s">
        <v>135</v>
      </c>
      <c r="C121" s="82">
        <v>0</v>
      </c>
      <c r="D121" s="55">
        <f t="shared" si="16"/>
        <v>34661.699999999997</v>
      </c>
      <c r="E121" s="56">
        <f t="shared" si="17"/>
        <v>34661.699999999997</v>
      </c>
      <c r="F121" s="57">
        <f t="shared" si="18"/>
        <v>0</v>
      </c>
      <c r="G121" s="89">
        <v>0</v>
      </c>
      <c r="H121" s="90">
        <v>0</v>
      </c>
      <c r="I121" s="62">
        <f t="shared" si="19"/>
        <v>0</v>
      </c>
      <c r="J121" s="90">
        <v>0</v>
      </c>
      <c r="K121" s="90">
        <v>0</v>
      </c>
      <c r="L121" s="62">
        <f t="shared" si="20"/>
        <v>0</v>
      </c>
      <c r="M121" s="59">
        <v>2497</v>
      </c>
      <c r="N121" s="59">
        <v>2497</v>
      </c>
      <c r="O121" s="62">
        <f t="shared" si="21"/>
        <v>0</v>
      </c>
      <c r="P121" s="59">
        <v>32164.7</v>
      </c>
      <c r="Q121" s="59">
        <v>32164.7</v>
      </c>
      <c r="R121" s="62">
        <f t="shared" si="22"/>
        <v>0</v>
      </c>
      <c r="S121" s="59"/>
      <c r="T121" s="59"/>
      <c r="U121" s="64">
        <f t="shared" si="23"/>
        <v>0</v>
      </c>
      <c r="V121" s="55">
        <f t="shared" si="24"/>
        <v>34661.700000000004</v>
      </c>
      <c r="W121" s="56">
        <f t="shared" si="25"/>
        <v>34661.700000000004</v>
      </c>
      <c r="X121" s="57">
        <f t="shared" si="26"/>
        <v>0</v>
      </c>
      <c r="Y121" s="76">
        <v>28909.9</v>
      </c>
      <c r="Z121" s="59">
        <v>28909.9</v>
      </c>
      <c r="AA121" s="56">
        <f t="shared" si="27"/>
        <v>0</v>
      </c>
      <c r="AB121" s="59">
        <v>5751.8</v>
      </c>
      <c r="AC121" s="59">
        <v>5751.8</v>
      </c>
      <c r="AD121" s="56">
        <f t="shared" si="28"/>
        <v>0</v>
      </c>
      <c r="AE121" s="59">
        <v>0</v>
      </c>
      <c r="AF121" s="59">
        <v>0</v>
      </c>
      <c r="AG121" s="56">
        <f t="shared" si="29"/>
        <v>0</v>
      </c>
      <c r="AH121" s="59">
        <v>0</v>
      </c>
      <c r="AI121" s="59">
        <v>0</v>
      </c>
      <c r="AJ121" s="57">
        <f t="shared" si="30"/>
        <v>0</v>
      </c>
    </row>
    <row r="122" spans="1:36" ht="27">
      <c r="A122" s="33">
        <v>102</v>
      </c>
      <c r="B122" s="68" t="s">
        <v>136</v>
      </c>
      <c r="C122" s="82">
        <v>17.7</v>
      </c>
      <c r="D122" s="55">
        <f t="shared" si="16"/>
        <v>33490.100000000006</v>
      </c>
      <c r="E122" s="56">
        <f t="shared" si="17"/>
        <v>33490.100000000006</v>
      </c>
      <c r="F122" s="57">
        <f t="shared" si="18"/>
        <v>0</v>
      </c>
      <c r="G122" s="89">
        <v>0</v>
      </c>
      <c r="H122" s="90">
        <v>0</v>
      </c>
      <c r="I122" s="62">
        <f t="shared" si="19"/>
        <v>0</v>
      </c>
      <c r="J122" s="90">
        <v>0</v>
      </c>
      <c r="K122" s="90">
        <v>0</v>
      </c>
      <c r="L122" s="62">
        <f t="shared" si="20"/>
        <v>0</v>
      </c>
      <c r="M122" s="59">
        <v>404.8</v>
      </c>
      <c r="N122" s="59">
        <v>404.8</v>
      </c>
      <c r="O122" s="62">
        <f t="shared" si="21"/>
        <v>0</v>
      </c>
      <c r="P122" s="59">
        <v>33025.300000000003</v>
      </c>
      <c r="Q122" s="59">
        <v>33025.300000000003</v>
      </c>
      <c r="R122" s="62">
        <f t="shared" si="22"/>
        <v>0</v>
      </c>
      <c r="S122" s="59">
        <v>60</v>
      </c>
      <c r="T122" s="59">
        <v>60</v>
      </c>
      <c r="U122" s="64">
        <f t="shared" si="23"/>
        <v>0</v>
      </c>
      <c r="V122" s="55">
        <f t="shared" si="24"/>
        <v>33507.800000000003</v>
      </c>
      <c r="W122" s="56">
        <f t="shared" si="25"/>
        <v>33507.800000000003</v>
      </c>
      <c r="X122" s="57">
        <f t="shared" si="26"/>
        <v>0</v>
      </c>
      <c r="Y122" s="76">
        <v>30266.3</v>
      </c>
      <c r="Z122" s="59">
        <v>30346.400000000001</v>
      </c>
      <c r="AA122" s="56">
        <f t="shared" si="27"/>
        <v>-80.100000000002183</v>
      </c>
      <c r="AB122" s="59">
        <v>3137.5</v>
      </c>
      <c r="AC122" s="59">
        <v>3055.4</v>
      </c>
      <c r="AD122" s="56">
        <f t="shared" si="28"/>
        <v>82.099999999999909</v>
      </c>
      <c r="AE122" s="59">
        <v>0</v>
      </c>
      <c r="AF122" s="59">
        <v>0</v>
      </c>
      <c r="AG122" s="56">
        <f t="shared" si="29"/>
        <v>0</v>
      </c>
      <c r="AH122" s="59">
        <v>104</v>
      </c>
      <c r="AI122" s="59">
        <v>106</v>
      </c>
      <c r="AJ122" s="57">
        <f t="shared" si="30"/>
        <v>-2</v>
      </c>
    </row>
    <row r="123" spans="1:36" ht="27">
      <c r="A123" s="33">
        <v>103</v>
      </c>
      <c r="B123" s="68" t="s">
        <v>137</v>
      </c>
      <c r="C123" s="82">
        <v>0</v>
      </c>
      <c r="D123" s="55">
        <f t="shared" si="16"/>
        <v>26956.400000000001</v>
      </c>
      <c r="E123" s="56">
        <f t="shared" si="17"/>
        <v>26989.800000000003</v>
      </c>
      <c r="F123" s="57">
        <f t="shared" si="18"/>
        <v>-33.400000000001455</v>
      </c>
      <c r="G123" s="89">
        <v>0</v>
      </c>
      <c r="H123" s="90">
        <v>0</v>
      </c>
      <c r="I123" s="62">
        <f t="shared" si="19"/>
        <v>0</v>
      </c>
      <c r="J123" s="90">
        <v>0</v>
      </c>
      <c r="K123" s="90">
        <v>0</v>
      </c>
      <c r="L123" s="62">
        <f t="shared" si="20"/>
        <v>0</v>
      </c>
      <c r="M123" s="90">
        <v>368</v>
      </c>
      <c r="N123" s="90">
        <v>368</v>
      </c>
      <c r="O123" s="62">
        <f t="shared" si="21"/>
        <v>0</v>
      </c>
      <c r="P123" s="59">
        <v>26529.9</v>
      </c>
      <c r="Q123" s="59">
        <v>26529.9</v>
      </c>
      <c r="R123" s="62">
        <f t="shared" si="22"/>
        <v>0</v>
      </c>
      <c r="S123" s="59">
        <v>58.5</v>
      </c>
      <c r="T123" s="59">
        <v>91.9</v>
      </c>
      <c r="U123" s="64">
        <f t="shared" si="23"/>
        <v>-33.400000000000006</v>
      </c>
      <c r="V123" s="55">
        <f t="shared" si="24"/>
        <v>26956.399999999998</v>
      </c>
      <c r="W123" s="56">
        <f t="shared" si="25"/>
        <v>25838.799999999999</v>
      </c>
      <c r="X123" s="57">
        <f t="shared" si="26"/>
        <v>1117.5999999999985</v>
      </c>
      <c r="Y123" s="76">
        <v>25225.1</v>
      </c>
      <c r="Z123" s="59">
        <v>24193.7</v>
      </c>
      <c r="AA123" s="56">
        <f t="shared" si="27"/>
        <v>1031.3999999999978</v>
      </c>
      <c r="AB123" s="59">
        <v>1363.3</v>
      </c>
      <c r="AC123" s="59">
        <v>1277.0999999999999</v>
      </c>
      <c r="AD123" s="56">
        <f t="shared" si="28"/>
        <v>86.200000000000045</v>
      </c>
      <c r="AE123" s="59">
        <v>0</v>
      </c>
      <c r="AF123" s="59">
        <v>0</v>
      </c>
      <c r="AG123" s="56">
        <f t="shared" si="29"/>
        <v>0</v>
      </c>
      <c r="AH123" s="59">
        <v>368</v>
      </c>
      <c r="AI123" s="59">
        <v>368</v>
      </c>
      <c r="AJ123" s="57">
        <f t="shared" si="30"/>
        <v>0</v>
      </c>
    </row>
    <row r="124" spans="1:36">
      <c r="A124" s="33">
        <v>104</v>
      </c>
      <c r="B124" s="68" t="s">
        <v>138</v>
      </c>
      <c r="C124" s="82">
        <v>443.9</v>
      </c>
      <c r="D124" s="55">
        <f t="shared" si="16"/>
        <v>24295.9</v>
      </c>
      <c r="E124" s="56">
        <f t="shared" si="17"/>
        <v>24289.9</v>
      </c>
      <c r="F124" s="57">
        <f t="shared" si="18"/>
        <v>6</v>
      </c>
      <c r="G124" s="89">
        <v>0</v>
      </c>
      <c r="H124" s="90">
        <v>0</v>
      </c>
      <c r="I124" s="62">
        <f t="shared" si="19"/>
        <v>0</v>
      </c>
      <c r="J124" s="90">
        <v>0</v>
      </c>
      <c r="K124" s="90">
        <v>0</v>
      </c>
      <c r="L124" s="62">
        <f t="shared" si="20"/>
        <v>0</v>
      </c>
      <c r="M124" s="90">
        <v>184</v>
      </c>
      <c r="N124" s="90">
        <v>178</v>
      </c>
      <c r="O124" s="62">
        <f t="shared" si="21"/>
        <v>6</v>
      </c>
      <c r="P124" s="59">
        <v>24068.9</v>
      </c>
      <c r="Q124" s="59">
        <v>24068.9</v>
      </c>
      <c r="R124" s="62">
        <f t="shared" si="22"/>
        <v>0</v>
      </c>
      <c r="S124" s="59">
        <v>43</v>
      </c>
      <c r="T124" s="59">
        <v>43</v>
      </c>
      <c r="U124" s="64">
        <f t="shared" si="23"/>
        <v>0</v>
      </c>
      <c r="V124" s="55">
        <f t="shared" si="24"/>
        <v>24739.8</v>
      </c>
      <c r="W124" s="56">
        <f t="shared" si="25"/>
        <v>24488</v>
      </c>
      <c r="X124" s="57">
        <f t="shared" si="26"/>
        <v>251.79999999999927</v>
      </c>
      <c r="Y124" s="76">
        <v>22610.5</v>
      </c>
      <c r="Z124" s="59">
        <v>22420.400000000001</v>
      </c>
      <c r="AA124" s="56">
        <f t="shared" si="27"/>
        <v>190.09999999999854</v>
      </c>
      <c r="AB124" s="59">
        <v>1780.3</v>
      </c>
      <c r="AC124" s="59">
        <v>1733.6</v>
      </c>
      <c r="AD124" s="56">
        <f t="shared" si="28"/>
        <v>46.700000000000045</v>
      </c>
      <c r="AE124" s="59">
        <v>0</v>
      </c>
      <c r="AF124" s="59">
        <v>0</v>
      </c>
      <c r="AG124" s="56">
        <f t="shared" si="29"/>
        <v>0</v>
      </c>
      <c r="AH124" s="59">
        <v>349</v>
      </c>
      <c r="AI124" s="59">
        <v>334</v>
      </c>
      <c r="AJ124" s="57">
        <f t="shared" si="30"/>
        <v>15</v>
      </c>
    </row>
    <row r="125" spans="1:36" ht="27">
      <c r="A125" s="33">
        <v>105</v>
      </c>
      <c r="B125" s="68" t="s">
        <v>139</v>
      </c>
      <c r="C125" s="83">
        <v>23.7</v>
      </c>
      <c r="D125" s="55">
        <f t="shared" si="16"/>
        <v>7926.2</v>
      </c>
      <c r="E125" s="56">
        <f t="shared" si="17"/>
        <v>7926.2</v>
      </c>
      <c r="F125" s="57">
        <f t="shared" si="18"/>
        <v>0</v>
      </c>
      <c r="G125" s="89">
        <v>0</v>
      </c>
      <c r="H125" s="90">
        <v>0</v>
      </c>
      <c r="I125" s="62">
        <f t="shared" si="19"/>
        <v>0</v>
      </c>
      <c r="J125" s="90">
        <v>0</v>
      </c>
      <c r="K125" s="90">
        <v>0</v>
      </c>
      <c r="L125" s="62">
        <f t="shared" si="20"/>
        <v>0</v>
      </c>
      <c r="M125" s="90">
        <v>0</v>
      </c>
      <c r="N125" s="90">
        <v>0</v>
      </c>
      <c r="O125" s="62">
        <f t="shared" si="21"/>
        <v>0</v>
      </c>
      <c r="P125" s="59">
        <v>7916.5</v>
      </c>
      <c r="Q125" s="59">
        <v>7916.5</v>
      </c>
      <c r="R125" s="62">
        <f t="shared" si="22"/>
        <v>0</v>
      </c>
      <c r="S125" s="59">
        <v>9.6999999999999993</v>
      </c>
      <c r="T125" s="59">
        <v>9.6999999999999993</v>
      </c>
      <c r="U125" s="64">
        <f t="shared" si="23"/>
        <v>0</v>
      </c>
      <c r="V125" s="55">
        <f t="shared" si="24"/>
        <v>7949.9</v>
      </c>
      <c r="W125" s="56">
        <f t="shared" si="25"/>
        <v>7939.5</v>
      </c>
      <c r="X125" s="57">
        <f t="shared" si="26"/>
        <v>10.399999999999636</v>
      </c>
      <c r="Y125" s="76">
        <v>6212.7</v>
      </c>
      <c r="Z125" s="59">
        <v>6560.2</v>
      </c>
      <c r="AA125" s="56">
        <f t="shared" si="27"/>
        <v>-347.5</v>
      </c>
      <c r="AB125" s="59">
        <v>841.7</v>
      </c>
      <c r="AC125" s="59">
        <v>819.3</v>
      </c>
      <c r="AD125" s="56">
        <f t="shared" si="28"/>
        <v>22.400000000000091</v>
      </c>
      <c r="AE125" s="59">
        <v>0</v>
      </c>
      <c r="AF125" s="59">
        <v>0</v>
      </c>
      <c r="AG125" s="56">
        <f t="shared" si="29"/>
        <v>0</v>
      </c>
      <c r="AH125" s="59">
        <v>895.5</v>
      </c>
      <c r="AI125" s="59">
        <v>560</v>
      </c>
      <c r="AJ125" s="57">
        <f t="shared" si="30"/>
        <v>335.5</v>
      </c>
    </row>
    <row r="126" spans="1:36" ht="27">
      <c r="A126" s="33">
        <v>106</v>
      </c>
      <c r="B126" s="68" t="s">
        <v>140</v>
      </c>
      <c r="C126" s="82">
        <v>46.8</v>
      </c>
      <c r="D126" s="55">
        <f t="shared" si="16"/>
        <v>34447.9</v>
      </c>
      <c r="E126" s="56">
        <f t="shared" si="17"/>
        <v>34447.9</v>
      </c>
      <c r="F126" s="57">
        <f t="shared" si="18"/>
        <v>0</v>
      </c>
      <c r="G126" s="89">
        <v>0</v>
      </c>
      <c r="H126" s="90">
        <v>0</v>
      </c>
      <c r="I126" s="62">
        <f t="shared" si="19"/>
        <v>0</v>
      </c>
      <c r="J126" s="90">
        <v>0</v>
      </c>
      <c r="K126" s="90">
        <v>0</v>
      </c>
      <c r="L126" s="62">
        <f t="shared" si="20"/>
        <v>0</v>
      </c>
      <c r="M126" s="59">
        <v>2688.2</v>
      </c>
      <c r="N126" s="59">
        <v>2688.2</v>
      </c>
      <c r="O126" s="62">
        <f t="shared" si="21"/>
        <v>0</v>
      </c>
      <c r="P126" s="59">
        <v>31715.7</v>
      </c>
      <c r="Q126" s="59">
        <v>31715.7</v>
      </c>
      <c r="R126" s="62">
        <f t="shared" si="22"/>
        <v>0</v>
      </c>
      <c r="S126" s="59">
        <v>44</v>
      </c>
      <c r="T126" s="59">
        <v>44</v>
      </c>
      <c r="U126" s="64">
        <f t="shared" si="23"/>
        <v>0</v>
      </c>
      <c r="V126" s="55">
        <f t="shared" si="24"/>
        <v>34494.699999999997</v>
      </c>
      <c r="W126" s="56">
        <f t="shared" si="25"/>
        <v>34266</v>
      </c>
      <c r="X126" s="57">
        <f t="shared" si="26"/>
        <v>228.69999999999709</v>
      </c>
      <c r="Y126" s="76">
        <v>28797.5</v>
      </c>
      <c r="Z126" s="59">
        <v>28636</v>
      </c>
      <c r="AA126" s="56">
        <f t="shared" si="27"/>
        <v>161.5</v>
      </c>
      <c r="AB126" s="59">
        <v>5697.2</v>
      </c>
      <c r="AC126" s="59">
        <v>5630</v>
      </c>
      <c r="AD126" s="56">
        <f t="shared" si="28"/>
        <v>67.199999999999818</v>
      </c>
      <c r="AE126" s="59">
        <v>0</v>
      </c>
      <c r="AF126" s="59">
        <v>0</v>
      </c>
      <c r="AG126" s="56">
        <f t="shared" si="29"/>
        <v>0</v>
      </c>
      <c r="AH126" s="59">
        <v>0</v>
      </c>
      <c r="AI126" s="59">
        <v>0</v>
      </c>
      <c r="AJ126" s="57">
        <f t="shared" si="30"/>
        <v>0</v>
      </c>
    </row>
    <row r="127" spans="1:36" ht="27">
      <c r="A127" s="33">
        <v>107</v>
      </c>
      <c r="B127" s="68" t="s">
        <v>141</v>
      </c>
      <c r="C127" s="83">
        <v>326.60000000000002</v>
      </c>
      <c r="D127" s="55">
        <f t="shared" si="16"/>
        <v>23998.1</v>
      </c>
      <c r="E127" s="56">
        <f t="shared" si="17"/>
        <v>23998.1</v>
      </c>
      <c r="F127" s="57">
        <f t="shared" si="18"/>
        <v>0</v>
      </c>
      <c r="G127" s="89">
        <v>0</v>
      </c>
      <c r="H127" s="90">
        <v>0</v>
      </c>
      <c r="I127" s="62">
        <f t="shared" si="19"/>
        <v>0</v>
      </c>
      <c r="J127" s="90">
        <v>0</v>
      </c>
      <c r="K127" s="90">
        <v>0</v>
      </c>
      <c r="L127" s="62">
        <f t="shared" si="20"/>
        <v>0</v>
      </c>
      <c r="M127" s="90">
        <v>0</v>
      </c>
      <c r="N127" s="90">
        <v>0</v>
      </c>
      <c r="O127" s="62">
        <f t="shared" si="21"/>
        <v>0</v>
      </c>
      <c r="P127" s="59">
        <v>23967</v>
      </c>
      <c r="Q127" s="59">
        <v>23967</v>
      </c>
      <c r="R127" s="62">
        <f t="shared" si="22"/>
        <v>0</v>
      </c>
      <c r="S127" s="59">
        <v>31.1</v>
      </c>
      <c r="T127" s="59">
        <v>31.1</v>
      </c>
      <c r="U127" s="64">
        <f t="shared" si="23"/>
        <v>0</v>
      </c>
      <c r="V127" s="55">
        <f t="shared" si="24"/>
        <v>24324.7</v>
      </c>
      <c r="W127" s="56">
        <f t="shared" si="25"/>
        <v>23932.9</v>
      </c>
      <c r="X127" s="57">
        <f t="shared" si="26"/>
        <v>391.79999999999927</v>
      </c>
      <c r="Y127" s="76">
        <v>22301.8</v>
      </c>
      <c r="Z127" s="59">
        <v>22079.4</v>
      </c>
      <c r="AA127" s="56">
        <f t="shared" si="27"/>
        <v>222.39999999999782</v>
      </c>
      <c r="AB127" s="59">
        <v>1962.9</v>
      </c>
      <c r="AC127" s="59">
        <v>1793.5</v>
      </c>
      <c r="AD127" s="56">
        <f t="shared" si="28"/>
        <v>169.40000000000009</v>
      </c>
      <c r="AE127" s="59">
        <v>0</v>
      </c>
      <c r="AF127" s="59">
        <v>0</v>
      </c>
      <c r="AG127" s="56">
        <f t="shared" si="29"/>
        <v>0</v>
      </c>
      <c r="AH127" s="59">
        <v>60</v>
      </c>
      <c r="AI127" s="59">
        <v>60</v>
      </c>
      <c r="AJ127" s="57">
        <f t="shared" si="30"/>
        <v>0</v>
      </c>
    </row>
    <row r="128" spans="1:36" ht="27">
      <c r="A128" s="33">
        <v>108</v>
      </c>
      <c r="B128" s="68" t="s">
        <v>142</v>
      </c>
      <c r="C128" s="83">
        <v>486.6</v>
      </c>
      <c r="D128" s="55">
        <f t="shared" si="16"/>
        <v>14694</v>
      </c>
      <c r="E128" s="56">
        <f t="shared" si="17"/>
        <v>14694</v>
      </c>
      <c r="F128" s="57">
        <f t="shared" si="18"/>
        <v>0</v>
      </c>
      <c r="G128" s="89">
        <v>0</v>
      </c>
      <c r="H128" s="90">
        <v>0</v>
      </c>
      <c r="I128" s="62">
        <f t="shared" si="19"/>
        <v>0</v>
      </c>
      <c r="J128" s="90">
        <v>0</v>
      </c>
      <c r="K128" s="90">
        <v>0</v>
      </c>
      <c r="L128" s="62">
        <f t="shared" si="20"/>
        <v>0</v>
      </c>
      <c r="M128" s="90">
        <v>0</v>
      </c>
      <c r="N128" s="90">
        <v>0</v>
      </c>
      <c r="O128" s="62">
        <f t="shared" si="21"/>
        <v>0</v>
      </c>
      <c r="P128" s="59">
        <v>14667</v>
      </c>
      <c r="Q128" s="59">
        <v>14667</v>
      </c>
      <c r="R128" s="62">
        <f t="shared" si="22"/>
        <v>0</v>
      </c>
      <c r="S128" s="59">
        <v>27</v>
      </c>
      <c r="T128" s="59">
        <v>27</v>
      </c>
      <c r="U128" s="64">
        <f t="shared" si="23"/>
        <v>0</v>
      </c>
      <c r="V128" s="55">
        <f t="shared" si="24"/>
        <v>15180.6</v>
      </c>
      <c r="W128" s="56">
        <f t="shared" si="25"/>
        <v>14209.9</v>
      </c>
      <c r="X128" s="57">
        <f t="shared" si="26"/>
        <v>970.70000000000073</v>
      </c>
      <c r="Y128" s="76">
        <v>13443.9</v>
      </c>
      <c r="Z128" s="59">
        <v>13109.9</v>
      </c>
      <c r="AA128" s="56">
        <f t="shared" si="27"/>
        <v>334</v>
      </c>
      <c r="AB128" s="59">
        <v>1173.2</v>
      </c>
      <c r="AC128" s="59">
        <v>618.1</v>
      </c>
      <c r="AD128" s="56">
        <f t="shared" si="28"/>
        <v>555.1</v>
      </c>
      <c r="AE128" s="59">
        <v>0</v>
      </c>
      <c r="AF128" s="59">
        <v>0</v>
      </c>
      <c r="AG128" s="56">
        <f t="shared" si="29"/>
        <v>0</v>
      </c>
      <c r="AH128" s="59">
        <v>563.5</v>
      </c>
      <c r="AI128" s="59">
        <v>481.9</v>
      </c>
      <c r="AJ128" s="57">
        <f t="shared" si="30"/>
        <v>81.600000000000023</v>
      </c>
    </row>
    <row r="129" spans="1:36" ht="27">
      <c r="A129" s="33">
        <v>109</v>
      </c>
      <c r="B129" s="68" t="s">
        <v>143</v>
      </c>
      <c r="C129" s="83">
        <v>3.7</v>
      </c>
      <c r="D129" s="55">
        <f t="shared" si="16"/>
        <v>26514.9</v>
      </c>
      <c r="E129" s="56">
        <f t="shared" si="17"/>
        <v>26496.9</v>
      </c>
      <c r="F129" s="57">
        <f t="shared" si="18"/>
        <v>18</v>
      </c>
      <c r="G129" s="89">
        <v>0</v>
      </c>
      <c r="H129" s="90">
        <v>0</v>
      </c>
      <c r="I129" s="62">
        <f t="shared" si="19"/>
        <v>0</v>
      </c>
      <c r="J129" s="90">
        <v>0</v>
      </c>
      <c r="K129" s="90">
        <v>0</v>
      </c>
      <c r="L129" s="62">
        <f t="shared" si="20"/>
        <v>0</v>
      </c>
      <c r="M129" s="59">
        <v>847</v>
      </c>
      <c r="N129" s="59">
        <v>829</v>
      </c>
      <c r="O129" s="62">
        <f t="shared" si="21"/>
        <v>18</v>
      </c>
      <c r="P129" s="59">
        <v>25628.9</v>
      </c>
      <c r="Q129" s="59">
        <v>25628.9</v>
      </c>
      <c r="R129" s="62">
        <f t="shared" si="22"/>
        <v>0</v>
      </c>
      <c r="S129" s="59">
        <v>39</v>
      </c>
      <c r="T129" s="59">
        <v>39</v>
      </c>
      <c r="U129" s="64">
        <f t="shared" si="23"/>
        <v>0</v>
      </c>
      <c r="V129" s="55">
        <f t="shared" si="24"/>
        <v>26518.600000000002</v>
      </c>
      <c r="W129" s="56">
        <f t="shared" si="25"/>
        <v>26432.899999999998</v>
      </c>
      <c r="X129" s="57">
        <f t="shared" si="26"/>
        <v>85.700000000004366</v>
      </c>
      <c r="Y129" s="76">
        <v>23567.9</v>
      </c>
      <c r="Z129" s="59">
        <v>23765.1</v>
      </c>
      <c r="AA129" s="56">
        <f t="shared" si="27"/>
        <v>-197.19999999999709</v>
      </c>
      <c r="AB129" s="59">
        <v>2018.7</v>
      </c>
      <c r="AC129" s="59">
        <v>1756.8</v>
      </c>
      <c r="AD129" s="56">
        <f t="shared" si="28"/>
        <v>261.90000000000009</v>
      </c>
      <c r="AE129" s="59">
        <v>0</v>
      </c>
      <c r="AF129" s="59">
        <v>0</v>
      </c>
      <c r="AG129" s="56">
        <f t="shared" si="29"/>
        <v>0</v>
      </c>
      <c r="AH129" s="59">
        <v>932</v>
      </c>
      <c r="AI129" s="59">
        <v>911</v>
      </c>
      <c r="AJ129" s="57">
        <f t="shared" si="30"/>
        <v>21</v>
      </c>
    </row>
    <row r="130" spans="1:36" ht="27">
      <c r="A130" s="33">
        <v>110</v>
      </c>
      <c r="B130" s="68" t="s">
        <v>144</v>
      </c>
      <c r="C130" s="83">
        <v>130.69999999999999</v>
      </c>
      <c r="D130" s="55">
        <f t="shared" si="16"/>
        <v>43542.400000000001</v>
      </c>
      <c r="E130" s="56">
        <f t="shared" si="17"/>
        <v>43542.400000000001</v>
      </c>
      <c r="F130" s="57">
        <f t="shared" si="18"/>
        <v>0</v>
      </c>
      <c r="G130" s="89">
        <v>0</v>
      </c>
      <c r="H130" s="90">
        <v>0</v>
      </c>
      <c r="I130" s="62">
        <f t="shared" si="19"/>
        <v>0</v>
      </c>
      <c r="J130" s="90">
        <v>0</v>
      </c>
      <c r="K130" s="90">
        <v>0</v>
      </c>
      <c r="L130" s="62">
        <f t="shared" si="20"/>
        <v>0</v>
      </c>
      <c r="M130" s="90">
        <v>0</v>
      </c>
      <c r="N130" s="90">
        <v>0</v>
      </c>
      <c r="O130" s="62">
        <f t="shared" si="21"/>
        <v>0</v>
      </c>
      <c r="P130" s="59">
        <v>43492.4</v>
      </c>
      <c r="Q130" s="59">
        <v>43492.4</v>
      </c>
      <c r="R130" s="62">
        <f t="shared" si="22"/>
        <v>0</v>
      </c>
      <c r="S130" s="59">
        <v>50</v>
      </c>
      <c r="T130" s="59">
        <v>50</v>
      </c>
      <c r="U130" s="64">
        <f t="shared" si="23"/>
        <v>0</v>
      </c>
      <c r="V130" s="55">
        <f t="shared" si="24"/>
        <v>43673.100000000006</v>
      </c>
      <c r="W130" s="56">
        <f t="shared" si="25"/>
        <v>43475.9</v>
      </c>
      <c r="X130" s="57">
        <f t="shared" si="26"/>
        <v>197.20000000000437</v>
      </c>
      <c r="Y130" s="76">
        <v>40059.300000000003</v>
      </c>
      <c r="Z130" s="59">
        <v>40059.300000000003</v>
      </c>
      <c r="AA130" s="56">
        <f t="shared" si="27"/>
        <v>0</v>
      </c>
      <c r="AB130" s="59">
        <v>3533.8</v>
      </c>
      <c r="AC130" s="59">
        <v>3336.6</v>
      </c>
      <c r="AD130" s="56">
        <f t="shared" si="28"/>
        <v>197.20000000000027</v>
      </c>
      <c r="AE130" s="59">
        <v>0</v>
      </c>
      <c r="AF130" s="59">
        <v>0</v>
      </c>
      <c r="AG130" s="56">
        <f t="shared" si="29"/>
        <v>0</v>
      </c>
      <c r="AH130" s="59">
        <v>80</v>
      </c>
      <c r="AI130" s="59">
        <v>80</v>
      </c>
      <c r="AJ130" s="57">
        <f t="shared" si="30"/>
        <v>0</v>
      </c>
    </row>
    <row r="131" spans="1:36">
      <c r="A131" s="33">
        <v>111</v>
      </c>
      <c r="B131" s="68" t="s">
        <v>145</v>
      </c>
      <c r="C131" s="82">
        <v>1.1000000000000001</v>
      </c>
      <c r="D131" s="55">
        <f t="shared" si="16"/>
        <v>23507.1</v>
      </c>
      <c r="E131" s="56">
        <f t="shared" si="17"/>
        <v>23507.1</v>
      </c>
      <c r="F131" s="57">
        <f t="shared" si="18"/>
        <v>0</v>
      </c>
      <c r="G131" s="89">
        <v>0</v>
      </c>
      <c r="H131" s="90">
        <v>0</v>
      </c>
      <c r="I131" s="62">
        <f t="shared" si="19"/>
        <v>0</v>
      </c>
      <c r="J131" s="90">
        <v>0</v>
      </c>
      <c r="K131" s="90">
        <v>0</v>
      </c>
      <c r="L131" s="62">
        <f t="shared" si="20"/>
        <v>0</v>
      </c>
      <c r="M131" s="90">
        <v>0</v>
      </c>
      <c r="N131" s="90">
        <v>0</v>
      </c>
      <c r="O131" s="62">
        <f t="shared" si="21"/>
        <v>0</v>
      </c>
      <c r="P131" s="59">
        <v>23507.1</v>
      </c>
      <c r="Q131" s="59">
        <v>23507.1</v>
      </c>
      <c r="R131" s="62">
        <f t="shared" si="22"/>
        <v>0</v>
      </c>
      <c r="S131" s="59"/>
      <c r="T131" s="59"/>
      <c r="U131" s="64">
        <f t="shared" si="23"/>
        <v>0</v>
      </c>
      <c r="V131" s="55">
        <f t="shared" si="24"/>
        <v>23507.1</v>
      </c>
      <c r="W131" s="56">
        <f t="shared" si="25"/>
        <v>23507.1</v>
      </c>
      <c r="X131" s="57">
        <f t="shared" si="26"/>
        <v>0</v>
      </c>
      <c r="Y131" s="76">
        <v>20851</v>
      </c>
      <c r="Z131" s="59">
        <v>20939</v>
      </c>
      <c r="AA131" s="56">
        <f t="shared" si="27"/>
        <v>-88</v>
      </c>
      <c r="AB131" s="59">
        <v>2656.1</v>
      </c>
      <c r="AC131" s="59">
        <v>2568.1</v>
      </c>
      <c r="AD131" s="56">
        <f t="shared" si="28"/>
        <v>88</v>
      </c>
      <c r="AE131" s="59">
        <v>0</v>
      </c>
      <c r="AF131" s="59">
        <v>0</v>
      </c>
      <c r="AG131" s="56">
        <f t="shared" si="29"/>
        <v>0</v>
      </c>
      <c r="AH131" s="59">
        <v>0</v>
      </c>
      <c r="AI131" s="59">
        <v>0</v>
      </c>
      <c r="AJ131" s="57">
        <f t="shared" si="30"/>
        <v>0</v>
      </c>
    </row>
    <row r="132" spans="1:36" ht="27">
      <c r="A132" s="33">
        <v>112</v>
      </c>
      <c r="B132" s="68" t="s">
        <v>146</v>
      </c>
      <c r="C132" s="82">
        <v>16</v>
      </c>
      <c r="D132" s="55">
        <f t="shared" si="16"/>
        <v>53801</v>
      </c>
      <c r="E132" s="56">
        <f t="shared" si="17"/>
        <v>53801</v>
      </c>
      <c r="F132" s="57">
        <f t="shared" si="18"/>
        <v>0</v>
      </c>
      <c r="G132" s="89">
        <v>0</v>
      </c>
      <c r="H132" s="90">
        <v>0</v>
      </c>
      <c r="I132" s="62">
        <f t="shared" si="19"/>
        <v>0</v>
      </c>
      <c r="J132" s="90">
        <v>0</v>
      </c>
      <c r="K132" s="90">
        <v>0</v>
      </c>
      <c r="L132" s="62">
        <f t="shared" si="20"/>
        <v>0</v>
      </c>
      <c r="M132" s="90">
        <v>0</v>
      </c>
      <c r="N132" s="90">
        <v>0</v>
      </c>
      <c r="O132" s="62">
        <f t="shared" si="21"/>
        <v>0</v>
      </c>
      <c r="P132" s="59">
        <v>53691.3</v>
      </c>
      <c r="Q132" s="59">
        <v>53691.3</v>
      </c>
      <c r="R132" s="62">
        <f t="shared" si="22"/>
        <v>0</v>
      </c>
      <c r="S132" s="59">
        <v>109.7</v>
      </c>
      <c r="T132" s="59">
        <v>109.7</v>
      </c>
      <c r="U132" s="64">
        <f t="shared" si="23"/>
        <v>0</v>
      </c>
      <c r="V132" s="55">
        <f t="shared" si="24"/>
        <v>53817</v>
      </c>
      <c r="W132" s="56">
        <f t="shared" si="25"/>
        <v>53741.5</v>
      </c>
      <c r="X132" s="57">
        <f t="shared" si="26"/>
        <v>75.5</v>
      </c>
      <c r="Y132" s="76">
        <v>41034.699999999997</v>
      </c>
      <c r="Z132" s="59">
        <v>41355.300000000003</v>
      </c>
      <c r="AA132" s="56">
        <f t="shared" si="27"/>
        <v>-320.60000000000582</v>
      </c>
      <c r="AB132" s="59">
        <v>12782.3</v>
      </c>
      <c r="AC132" s="59">
        <v>12386.2</v>
      </c>
      <c r="AD132" s="56">
        <f t="shared" si="28"/>
        <v>396.09999999999854</v>
      </c>
      <c r="AE132" s="59">
        <v>0</v>
      </c>
      <c r="AF132" s="59">
        <v>0</v>
      </c>
      <c r="AG132" s="56">
        <f t="shared" si="29"/>
        <v>0</v>
      </c>
      <c r="AH132" s="59">
        <v>0</v>
      </c>
      <c r="AI132" s="59">
        <v>0</v>
      </c>
      <c r="AJ132" s="57">
        <f t="shared" si="30"/>
        <v>0</v>
      </c>
    </row>
    <row r="133" spans="1:36" ht="27">
      <c r="A133" s="33">
        <v>113</v>
      </c>
      <c r="B133" s="68" t="s">
        <v>147</v>
      </c>
      <c r="C133" s="82">
        <v>208.5</v>
      </c>
      <c r="D133" s="55">
        <f t="shared" si="16"/>
        <v>22342.5</v>
      </c>
      <c r="E133" s="56">
        <f t="shared" si="17"/>
        <v>22262.400000000001</v>
      </c>
      <c r="F133" s="57">
        <f t="shared" si="18"/>
        <v>80.099999999998545</v>
      </c>
      <c r="G133" s="89">
        <v>0</v>
      </c>
      <c r="H133" s="90">
        <v>0</v>
      </c>
      <c r="I133" s="62">
        <f t="shared" si="19"/>
        <v>0</v>
      </c>
      <c r="J133" s="90">
        <v>0</v>
      </c>
      <c r="K133" s="90">
        <v>0</v>
      </c>
      <c r="L133" s="62">
        <f t="shared" si="20"/>
        <v>0</v>
      </c>
      <c r="M133" s="90">
        <v>0</v>
      </c>
      <c r="N133" s="90">
        <v>0</v>
      </c>
      <c r="O133" s="62">
        <f t="shared" si="21"/>
        <v>0</v>
      </c>
      <c r="P133" s="59">
        <v>22086.5</v>
      </c>
      <c r="Q133" s="59">
        <v>22086.400000000001</v>
      </c>
      <c r="R133" s="62">
        <f t="shared" si="22"/>
        <v>9.9999999998544808E-2</v>
      </c>
      <c r="S133" s="59">
        <v>256</v>
      </c>
      <c r="T133" s="59">
        <v>176</v>
      </c>
      <c r="U133" s="64">
        <f t="shared" si="23"/>
        <v>80</v>
      </c>
      <c r="V133" s="55">
        <f t="shared" si="24"/>
        <v>22551</v>
      </c>
      <c r="W133" s="56">
        <f t="shared" si="25"/>
        <v>22160.7</v>
      </c>
      <c r="X133" s="57">
        <f t="shared" si="26"/>
        <v>390.29999999999927</v>
      </c>
      <c r="Y133" s="76">
        <v>21153.7</v>
      </c>
      <c r="Z133" s="59">
        <v>20990.2</v>
      </c>
      <c r="AA133" s="56">
        <f t="shared" si="27"/>
        <v>163.5</v>
      </c>
      <c r="AB133" s="59">
        <v>1114.3</v>
      </c>
      <c r="AC133" s="59">
        <v>991.5</v>
      </c>
      <c r="AD133" s="56">
        <f t="shared" si="28"/>
        <v>122.79999999999995</v>
      </c>
      <c r="AE133" s="59">
        <v>0</v>
      </c>
      <c r="AF133" s="59">
        <v>0</v>
      </c>
      <c r="AG133" s="56">
        <f t="shared" si="29"/>
        <v>0</v>
      </c>
      <c r="AH133" s="59">
        <v>283</v>
      </c>
      <c r="AI133" s="59">
        <v>179</v>
      </c>
      <c r="AJ133" s="57">
        <f t="shared" si="30"/>
        <v>104</v>
      </c>
    </row>
    <row r="134" spans="1:36" ht="27">
      <c r="A134" s="33">
        <v>114</v>
      </c>
      <c r="B134" s="68" t="s">
        <v>148</v>
      </c>
      <c r="C134" s="83">
        <v>495.8</v>
      </c>
      <c r="D134" s="55">
        <f t="shared" si="16"/>
        <v>21390.3</v>
      </c>
      <c r="E134" s="56">
        <f t="shared" si="17"/>
        <v>21390.2</v>
      </c>
      <c r="F134" s="57">
        <f t="shared" si="18"/>
        <v>9.9999999998544808E-2</v>
      </c>
      <c r="G134" s="89">
        <v>0</v>
      </c>
      <c r="H134" s="90">
        <v>0</v>
      </c>
      <c r="I134" s="62">
        <f t="shared" si="19"/>
        <v>0</v>
      </c>
      <c r="J134" s="90">
        <v>0</v>
      </c>
      <c r="K134" s="90">
        <v>0</v>
      </c>
      <c r="L134" s="62">
        <f t="shared" si="20"/>
        <v>0</v>
      </c>
      <c r="M134" s="90">
        <v>0</v>
      </c>
      <c r="N134" s="90">
        <v>0</v>
      </c>
      <c r="O134" s="62">
        <f t="shared" si="21"/>
        <v>0</v>
      </c>
      <c r="P134" s="59">
        <v>21348.3</v>
      </c>
      <c r="Q134" s="59">
        <v>21348.2</v>
      </c>
      <c r="R134" s="62">
        <f t="shared" si="22"/>
        <v>9.9999999998544808E-2</v>
      </c>
      <c r="S134" s="59">
        <v>42</v>
      </c>
      <c r="T134" s="59">
        <v>42</v>
      </c>
      <c r="U134" s="64">
        <f t="shared" si="23"/>
        <v>0</v>
      </c>
      <c r="V134" s="55">
        <f t="shared" si="24"/>
        <v>21886.1</v>
      </c>
      <c r="W134" s="56">
        <f t="shared" si="25"/>
        <v>21704</v>
      </c>
      <c r="X134" s="57">
        <f t="shared" si="26"/>
        <v>182.09999999999854</v>
      </c>
      <c r="Y134" s="76">
        <v>19381</v>
      </c>
      <c r="Z134" s="59">
        <v>19291.900000000001</v>
      </c>
      <c r="AA134" s="56">
        <f t="shared" si="27"/>
        <v>89.099999999998545</v>
      </c>
      <c r="AB134" s="59">
        <v>2415.1</v>
      </c>
      <c r="AC134" s="59">
        <v>2322.1</v>
      </c>
      <c r="AD134" s="56">
        <f t="shared" si="28"/>
        <v>93</v>
      </c>
      <c r="AE134" s="59">
        <v>0</v>
      </c>
      <c r="AF134" s="59">
        <v>0</v>
      </c>
      <c r="AG134" s="56">
        <f t="shared" si="29"/>
        <v>0</v>
      </c>
      <c r="AH134" s="59">
        <v>90</v>
      </c>
      <c r="AI134" s="59">
        <v>90</v>
      </c>
      <c r="AJ134" s="57">
        <f t="shared" si="30"/>
        <v>0</v>
      </c>
    </row>
    <row r="135" spans="1:36">
      <c r="A135" s="33">
        <v>115</v>
      </c>
      <c r="B135" s="68" t="s">
        <v>149</v>
      </c>
      <c r="C135" s="82">
        <v>4.3</v>
      </c>
      <c r="D135" s="55">
        <f t="shared" si="16"/>
        <v>29793</v>
      </c>
      <c r="E135" s="56">
        <f t="shared" si="17"/>
        <v>29651</v>
      </c>
      <c r="F135" s="57">
        <f t="shared" si="18"/>
        <v>142</v>
      </c>
      <c r="G135" s="89">
        <v>0</v>
      </c>
      <c r="H135" s="90">
        <v>0</v>
      </c>
      <c r="I135" s="62">
        <f t="shared" si="19"/>
        <v>0</v>
      </c>
      <c r="J135" s="90">
        <v>0</v>
      </c>
      <c r="K135" s="90">
        <v>0</v>
      </c>
      <c r="L135" s="62">
        <f t="shared" si="20"/>
        <v>0</v>
      </c>
      <c r="M135" s="59">
        <v>320</v>
      </c>
      <c r="N135" s="59">
        <v>178</v>
      </c>
      <c r="O135" s="62">
        <f t="shared" si="21"/>
        <v>142</v>
      </c>
      <c r="P135" s="59">
        <v>29427</v>
      </c>
      <c r="Q135" s="59">
        <v>29427</v>
      </c>
      <c r="R135" s="62">
        <f t="shared" si="22"/>
        <v>0</v>
      </c>
      <c r="S135" s="59">
        <v>46</v>
      </c>
      <c r="T135" s="59">
        <v>46</v>
      </c>
      <c r="U135" s="64">
        <f t="shared" si="23"/>
        <v>0</v>
      </c>
      <c r="V135" s="55">
        <f t="shared" si="24"/>
        <v>29797.599999999999</v>
      </c>
      <c r="W135" s="56">
        <f t="shared" si="25"/>
        <v>29627.200000000001</v>
      </c>
      <c r="X135" s="57">
        <f t="shared" si="26"/>
        <v>170.39999999999782</v>
      </c>
      <c r="Y135" s="76">
        <v>27461.3</v>
      </c>
      <c r="Z135" s="59">
        <v>27491.9</v>
      </c>
      <c r="AA135" s="56">
        <f t="shared" si="27"/>
        <v>-30.600000000002183</v>
      </c>
      <c r="AB135" s="59">
        <v>2026.3</v>
      </c>
      <c r="AC135" s="59">
        <v>1847.3</v>
      </c>
      <c r="AD135" s="56">
        <f t="shared" si="28"/>
        <v>179</v>
      </c>
      <c r="AE135" s="59">
        <v>0</v>
      </c>
      <c r="AF135" s="59">
        <v>0</v>
      </c>
      <c r="AG135" s="56">
        <f t="shared" si="29"/>
        <v>0</v>
      </c>
      <c r="AH135" s="59">
        <v>310</v>
      </c>
      <c r="AI135" s="59">
        <v>288</v>
      </c>
      <c r="AJ135" s="57">
        <f t="shared" si="30"/>
        <v>22</v>
      </c>
    </row>
    <row r="136" spans="1:36" ht="27">
      <c r="A136" s="33">
        <v>116</v>
      </c>
      <c r="B136" s="68" t="s">
        <v>150</v>
      </c>
      <c r="C136" s="82">
        <v>0</v>
      </c>
      <c r="D136" s="55">
        <f t="shared" si="16"/>
        <v>31781.200000000001</v>
      </c>
      <c r="E136" s="56">
        <f t="shared" si="17"/>
        <v>31781.200000000001</v>
      </c>
      <c r="F136" s="57">
        <f t="shared" si="18"/>
        <v>0</v>
      </c>
      <c r="G136" s="89">
        <v>0</v>
      </c>
      <c r="H136" s="90">
        <v>0</v>
      </c>
      <c r="I136" s="62">
        <f t="shared" si="19"/>
        <v>0</v>
      </c>
      <c r="J136" s="90">
        <v>0</v>
      </c>
      <c r="K136" s="90">
        <v>0</v>
      </c>
      <c r="L136" s="62">
        <f t="shared" si="20"/>
        <v>0</v>
      </c>
      <c r="M136" s="90">
        <v>0</v>
      </c>
      <c r="N136" s="90">
        <v>0</v>
      </c>
      <c r="O136" s="62">
        <f t="shared" si="21"/>
        <v>0</v>
      </c>
      <c r="P136" s="59">
        <v>31713.8</v>
      </c>
      <c r="Q136" s="59">
        <v>31713.8</v>
      </c>
      <c r="R136" s="62">
        <f t="shared" si="22"/>
        <v>0</v>
      </c>
      <c r="S136" s="59">
        <v>67.400000000000006</v>
      </c>
      <c r="T136" s="59">
        <v>67.400000000000006</v>
      </c>
      <c r="U136" s="64">
        <f t="shared" si="23"/>
        <v>0</v>
      </c>
      <c r="V136" s="55">
        <f t="shared" si="24"/>
        <v>31781.5</v>
      </c>
      <c r="W136" s="56">
        <f t="shared" si="25"/>
        <v>31716.5</v>
      </c>
      <c r="X136" s="57">
        <f t="shared" si="26"/>
        <v>65</v>
      </c>
      <c r="Y136" s="76">
        <v>30169.7</v>
      </c>
      <c r="Z136" s="59">
        <v>30169.7</v>
      </c>
      <c r="AA136" s="56">
        <f t="shared" si="27"/>
        <v>0</v>
      </c>
      <c r="AB136" s="59">
        <v>1611.8</v>
      </c>
      <c r="AC136" s="59">
        <v>1546.8</v>
      </c>
      <c r="AD136" s="56">
        <f t="shared" si="28"/>
        <v>65</v>
      </c>
      <c r="AE136" s="59">
        <v>0</v>
      </c>
      <c r="AF136" s="59">
        <v>0</v>
      </c>
      <c r="AG136" s="56">
        <f t="shared" si="29"/>
        <v>0</v>
      </c>
      <c r="AH136" s="59">
        <v>0</v>
      </c>
      <c r="AI136" s="59">
        <v>0</v>
      </c>
      <c r="AJ136" s="57">
        <f t="shared" si="30"/>
        <v>0</v>
      </c>
    </row>
    <row r="137" spans="1:36" ht="27">
      <c r="A137" s="33">
        <v>117</v>
      </c>
      <c r="B137" s="68" t="s">
        <v>151</v>
      </c>
      <c r="C137" s="82">
        <v>145</v>
      </c>
      <c r="D137" s="55">
        <f t="shared" si="16"/>
        <v>31721.4</v>
      </c>
      <c r="E137" s="56">
        <f t="shared" si="17"/>
        <v>31715.4</v>
      </c>
      <c r="F137" s="57">
        <f t="shared" si="18"/>
        <v>6</v>
      </c>
      <c r="G137" s="89">
        <v>0</v>
      </c>
      <c r="H137" s="90">
        <v>0</v>
      </c>
      <c r="I137" s="62">
        <f t="shared" si="19"/>
        <v>0</v>
      </c>
      <c r="J137" s="90">
        <v>0</v>
      </c>
      <c r="K137" s="90">
        <v>0</v>
      </c>
      <c r="L137" s="62">
        <f t="shared" si="20"/>
        <v>0</v>
      </c>
      <c r="M137" s="59">
        <v>2632</v>
      </c>
      <c r="N137" s="59">
        <v>2626</v>
      </c>
      <c r="O137" s="62">
        <f t="shared" si="21"/>
        <v>6</v>
      </c>
      <c r="P137" s="59">
        <v>29045.4</v>
      </c>
      <c r="Q137" s="59">
        <v>29045.4</v>
      </c>
      <c r="R137" s="62">
        <f t="shared" si="22"/>
        <v>0</v>
      </c>
      <c r="S137" s="59">
        <v>44</v>
      </c>
      <c r="T137" s="59">
        <v>44</v>
      </c>
      <c r="U137" s="64">
        <f t="shared" si="23"/>
        <v>0</v>
      </c>
      <c r="V137" s="55">
        <f t="shared" si="24"/>
        <v>31866.400000000001</v>
      </c>
      <c r="W137" s="56">
        <f t="shared" si="25"/>
        <v>31221.399999999998</v>
      </c>
      <c r="X137" s="57">
        <f t="shared" si="26"/>
        <v>645.00000000000364</v>
      </c>
      <c r="Y137" s="76">
        <v>27256.400000000001</v>
      </c>
      <c r="Z137" s="59">
        <v>27234.799999999999</v>
      </c>
      <c r="AA137" s="56">
        <f t="shared" si="27"/>
        <v>21.600000000002183</v>
      </c>
      <c r="AB137" s="59">
        <v>4146</v>
      </c>
      <c r="AC137" s="59">
        <v>3768.6</v>
      </c>
      <c r="AD137" s="56">
        <f t="shared" si="28"/>
        <v>377.40000000000009</v>
      </c>
      <c r="AE137" s="59">
        <v>0</v>
      </c>
      <c r="AF137" s="59">
        <v>0</v>
      </c>
      <c r="AG137" s="56">
        <f t="shared" si="29"/>
        <v>0</v>
      </c>
      <c r="AH137" s="59">
        <v>464</v>
      </c>
      <c r="AI137" s="59">
        <v>218</v>
      </c>
      <c r="AJ137" s="57">
        <f t="shared" si="30"/>
        <v>246</v>
      </c>
    </row>
    <row r="138" spans="1:36">
      <c r="A138" s="33">
        <v>118</v>
      </c>
      <c r="B138" s="68" t="s">
        <v>152</v>
      </c>
      <c r="C138" s="82">
        <v>0</v>
      </c>
      <c r="D138" s="55">
        <f t="shared" si="16"/>
        <v>16647.599999999999</v>
      </c>
      <c r="E138" s="56">
        <f t="shared" si="17"/>
        <v>16641.599999999999</v>
      </c>
      <c r="F138" s="57">
        <f t="shared" si="18"/>
        <v>6</v>
      </c>
      <c r="G138" s="89">
        <v>0</v>
      </c>
      <c r="H138" s="90">
        <v>0</v>
      </c>
      <c r="I138" s="62">
        <f t="shared" si="19"/>
        <v>0</v>
      </c>
      <c r="J138" s="90">
        <v>0</v>
      </c>
      <c r="K138" s="90">
        <v>0</v>
      </c>
      <c r="L138" s="62">
        <f t="shared" si="20"/>
        <v>0</v>
      </c>
      <c r="M138" s="90">
        <v>184</v>
      </c>
      <c r="N138" s="90">
        <v>178</v>
      </c>
      <c r="O138" s="62">
        <f t="shared" si="21"/>
        <v>6</v>
      </c>
      <c r="P138" s="59">
        <v>16282.6</v>
      </c>
      <c r="Q138" s="59">
        <v>16282.6</v>
      </c>
      <c r="R138" s="62">
        <f t="shared" si="22"/>
        <v>0</v>
      </c>
      <c r="S138" s="59">
        <v>181</v>
      </c>
      <c r="T138" s="59">
        <v>181</v>
      </c>
      <c r="U138" s="64">
        <f t="shared" si="23"/>
        <v>0</v>
      </c>
      <c r="V138" s="55">
        <f t="shared" si="24"/>
        <v>16647.599999999999</v>
      </c>
      <c r="W138" s="56">
        <f t="shared" si="25"/>
        <v>16619.2</v>
      </c>
      <c r="X138" s="57">
        <f t="shared" si="26"/>
        <v>28.399999999997817</v>
      </c>
      <c r="Y138" s="76">
        <v>14990</v>
      </c>
      <c r="Z138" s="59">
        <v>14990</v>
      </c>
      <c r="AA138" s="56">
        <f t="shared" si="27"/>
        <v>0</v>
      </c>
      <c r="AB138" s="59">
        <v>1473.6</v>
      </c>
      <c r="AC138" s="59">
        <v>1451.2</v>
      </c>
      <c r="AD138" s="56">
        <f t="shared" si="28"/>
        <v>22.399999999999864</v>
      </c>
      <c r="AE138" s="59">
        <v>0</v>
      </c>
      <c r="AF138" s="59">
        <v>0</v>
      </c>
      <c r="AG138" s="56">
        <f t="shared" si="29"/>
        <v>0</v>
      </c>
      <c r="AH138" s="59">
        <v>184</v>
      </c>
      <c r="AI138" s="59">
        <v>178</v>
      </c>
      <c r="AJ138" s="57">
        <f t="shared" si="30"/>
        <v>6</v>
      </c>
    </row>
    <row r="139" spans="1:36" ht="27">
      <c r="A139" s="33">
        <v>119</v>
      </c>
      <c r="B139" s="68" t="s">
        <v>153</v>
      </c>
      <c r="C139" s="82">
        <v>0</v>
      </c>
      <c r="D139" s="55">
        <f t="shared" si="16"/>
        <v>24808.3</v>
      </c>
      <c r="E139" s="56">
        <f t="shared" si="17"/>
        <v>24753.3</v>
      </c>
      <c r="F139" s="57">
        <f t="shared" si="18"/>
        <v>55</v>
      </c>
      <c r="G139" s="89">
        <v>0</v>
      </c>
      <c r="H139" s="90">
        <v>0</v>
      </c>
      <c r="I139" s="62">
        <f t="shared" si="19"/>
        <v>0</v>
      </c>
      <c r="J139" s="90">
        <v>0</v>
      </c>
      <c r="K139" s="90">
        <v>0</v>
      </c>
      <c r="L139" s="62">
        <f t="shared" si="20"/>
        <v>0</v>
      </c>
      <c r="M139" s="90">
        <v>812</v>
      </c>
      <c r="N139" s="90">
        <v>757</v>
      </c>
      <c r="O139" s="62">
        <f t="shared" si="21"/>
        <v>55</v>
      </c>
      <c r="P139" s="59">
        <v>23955.3</v>
      </c>
      <c r="Q139" s="59">
        <v>23955.3</v>
      </c>
      <c r="R139" s="62">
        <f t="shared" si="22"/>
        <v>0</v>
      </c>
      <c r="S139" s="59">
        <v>41</v>
      </c>
      <c r="T139" s="59">
        <v>41</v>
      </c>
      <c r="U139" s="64">
        <f t="shared" si="23"/>
        <v>0</v>
      </c>
      <c r="V139" s="55">
        <f t="shared" si="24"/>
        <v>24808.3</v>
      </c>
      <c r="W139" s="56">
        <f t="shared" si="25"/>
        <v>24376.600000000002</v>
      </c>
      <c r="X139" s="57">
        <f t="shared" si="26"/>
        <v>431.69999999999709</v>
      </c>
      <c r="Y139" s="76">
        <v>22105.7</v>
      </c>
      <c r="Z139" s="59">
        <v>22034.400000000001</v>
      </c>
      <c r="AA139" s="56">
        <f t="shared" si="27"/>
        <v>71.299999999999272</v>
      </c>
      <c r="AB139" s="59">
        <v>1890.6</v>
      </c>
      <c r="AC139" s="59">
        <v>1585.2</v>
      </c>
      <c r="AD139" s="56">
        <f t="shared" si="28"/>
        <v>305.39999999999986</v>
      </c>
      <c r="AE139" s="59">
        <v>0</v>
      </c>
      <c r="AF139" s="59">
        <v>0</v>
      </c>
      <c r="AG139" s="56">
        <f t="shared" si="29"/>
        <v>0</v>
      </c>
      <c r="AH139" s="59">
        <v>812</v>
      </c>
      <c r="AI139" s="59">
        <v>757</v>
      </c>
      <c r="AJ139" s="57">
        <f t="shared" si="30"/>
        <v>55</v>
      </c>
    </row>
    <row r="140" spans="1:36" ht="27">
      <c r="A140" s="33">
        <v>120</v>
      </c>
      <c r="B140" s="68" t="s">
        <v>154</v>
      </c>
      <c r="C140" s="83">
        <v>0</v>
      </c>
      <c r="D140" s="55">
        <f t="shared" si="16"/>
        <v>32056.5</v>
      </c>
      <c r="E140" s="56">
        <f t="shared" si="17"/>
        <v>32056.5</v>
      </c>
      <c r="F140" s="57">
        <f t="shared" si="18"/>
        <v>0</v>
      </c>
      <c r="G140" s="89">
        <v>0</v>
      </c>
      <c r="H140" s="90">
        <v>0</v>
      </c>
      <c r="I140" s="62">
        <f t="shared" si="19"/>
        <v>0</v>
      </c>
      <c r="J140" s="90">
        <v>0</v>
      </c>
      <c r="K140" s="90">
        <v>0</v>
      </c>
      <c r="L140" s="62">
        <f t="shared" si="20"/>
        <v>0</v>
      </c>
      <c r="M140" s="59">
        <v>355</v>
      </c>
      <c r="N140" s="59">
        <v>355</v>
      </c>
      <c r="O140" s="62">
        <f t="shared" si="21"/>
        <v>0</v>
      </c>
      <c r="P140" s="59">
        <v>31562.7</v>
      </c>
      <c r="Q140" s="59">
        <v>31562.7</v>
      </c>
      <c r="R140" s="62">
        <f t="shared" si="22"/>
        <v>0</v>
      </c>
      <c r="S140" s="59">
        <v>138.80000000000001</v>
      </c>
      <c r="T140" s="59">
        <v>138.80000000000001</v>
      </c>
      <c r="U140" s="64">
        <f t="shared" si="23"/>
        <v>0</v>
      </c>
      <c r="V140" s="55">
        <f t="shared" si="24"/>
        <v>32056.5</v>
      </c>
      <c r="W140" s="56">
        <f t="shared" si="25"/>
        <v>32056.5</v>
      </c>
      <c r="X140" s="57">
        <f t="shared" si="26"/>
        <v>0</v>
      </c>
      <c r="Y140" s="76">
        <v>28450</v>
      </c>
      <c r="Z140" s="59">
        <v>28476.9</v>
      </c>
      <c r="AA140" s="56">
        <f t="shared" si="27"/>
        <v>-26.900000000001455</v>
      </c>
      <c r="AB140" s="59">
        <v>3606.5</v>
      </c>
      <c r="AC140" s="59">
        <v>3579.6</v>
      </c>
      <c r="AD140" s="56">
        <f t="shared" si="28"/>
        <v>26.900000000000091</v>
      </c>
      <c r="AE140" s="59">
        <v>0</v>
      </c>
      <c r="AF140" s="59">
        <v>0</v>
      </c>
      <c r="AG140" s="56">
        <f t="shared" si="29"/>
        <v>0</v>
      </c>
      <c r="AH140" s="59">
        <v>0</v>
      </c>
      <c r="AI140" s="59">
        <v>0</v>
      </c>
      <c r="AJ140" s="57">
        <f t="shared" si="30"/>
        <v>0</v>
      </c>
    </row>
    <row r="141" spans="1:36" ht="27">
      <c r="A141" s="33">
        <v>121</v>
      </c>
      <c r="B141" s="68" t="s">
        <v>155</v>
      </c>
      <c r="C141" s="82">
        <v>86</v>
      </c>
      <c r="D141" s="55">
        <f t="shared" si="16"/>
        <v>19135.5</v>
      </c>
      <c r="E141" s="56">
        <f t="shared" si="17"/>
        <v>19144.3</v>
      </c>
      <c r="F141" s="57">
        <f t="shared" si="18"/>
        <v>-8.7999999999992724</v>
      </c>
      <c r="G141" s="89">
        <v>0</v>
      </c>
      <c r="H141" s="90">
        <v>0</v>
      </c>
      <c r="I141" s="62">
        <f t="shared" si="19"/>
        <v>0</v>
      </c>
      <c r="J141" s="90">
        <v>0</v>
      </c>
      <c r="K141" s="90">
        <v>0</v>
      </c>
      <c r="L141" s="62">
        <f t="shared" si="20"/>
        <v>0</v>
      </c>
      <c r="M141" s="90">
        <v>840</v>
      </c>
      <c r="N141" s="90">
        <v>840</v>
      </c>
      <c r="O141" s="62">
        <f t="shared" si="21"/>
        <v>0</v>
      </c>
      <c r="P141" s="59">
        <v>18008.3</v>
      </c>
      <c r="Q141" s="59">
        <v>18008.3</v>
      </c>
      <c r="R141" s="62">
        <f t="shared" si="22"/>
        <v>0</v>
      </c>
      <c r="S141" s="59">
        <v>287.2</v>
      </c>
      <c r="T141" s="59">
        <v>296</v>
      </c>
      <c r="U141" s="64">
        <f t="shared" si="23"/>
        <v>-8.8000000000000114</v>
      </c>
      <c r="V141" s="55">
        <f t="shared" si="24"/>
        <v>19221.5</v>
      </c>
      <c r="W141" s="56">
        <f t="shared" si="25"/>
        <v>18894.099999999999</v>
      </c>
      <c r="X141" s="57">
        <f t="shared" si="26"/>
        <v>327.40000000000146</v>
      </c>
      <c r="Y141" s="76">
        <v>16956.7</v>
      </c>
      <c r="Z141" s="59">
        <v>16956.7</v>
      </c>
      <c r="AA141" s="56">
        <f t="shared" si="27"/>
        <v>0</v>
      </c>
      <c r="AB141" s="59">
        <v>1347.2</v>
      </c>
      <c r="AC141" s="59">
        <v>1019.8</v>
      </c>
      <c r="AD141" s="56">
        <f t="shared" si="28"/>
        <v>327.40000000000009</v>
      </c>
      <c r="AE141" s="59">
        <v>0</v>
      </c>
      <c r="AF141" s="59">
        <v>0</v>
      </c>
      <c r="AG141" s="56">
        <f t="shared" si="29"/>
        <v>0</v>
      </c>
      <c r="AH141" s="59">
        <v>917.6</v>
      </c>
      <c r="AI141" s="59">
        <v>917.6</v>
      </c>
      <c r="AJ141" s="57">
        <f t="shared" si="30"/>
        <v>0</v>
      </c>
    </row>
    <row r="142" spans="1:36">
      <c r="A142" s="33">
        <v>122</v>
      </c>
      <c r="B142" s="68" t="s">
        <v>156</v>
      </c>
      <c r="C142" s="82">
        <v>3</v>
      </c>
      <c r="D142" s="55">
        <f t="shared" si="16"/>
        <v>15533.5</v>
      </c>
      <c r="E142" s="56">
        <f t="shared" si="17"/>
        <v>15531.5</v>
      </c>
      <c r="F142" s="57">
        <f t="shared" si="18"/>
        <v>2</v>
      </c>
      <c r="G142" s="89">
        <v>0</v>
      </c>
      <c r="H142" s="90">
        <v>0</v>
      </c>
      <c r="I142" s="62">
        <f t="shared" si="19"/>
        <v>0</v>
      </c>
      <c r="J142" s="90">
        <v>0</v>
      </c>
      <c r="K142" s="90">
        <v>0</v>
      </c>
      <c r="L142" s="62">
        <f t="shared" si="20"/>
        <v>0</v>
      </c>
      <c r="M142" s="90">
        <v>180</v>
      </c>
      <c r="N142" s="90">
        <v>178</v>
      </c>
      <c r="O142" s="62">
        <f t="shared" si="21"/>
        <v>2</v>
      </c>
      <c r="P142" s="59">
        <v>15331.5</v>
      </c>
      <c r="Q142" s="59">
        <v>15331.5</v>
      </c>
      <c r="R142" s="62">
        <f t="shared" si="22"/>
        <v>0</v>
      </c>
      <c r="S142" s="59">
        <v>22</v>
      </c>
      <c r="T142" s="59">
        <v>22</v>
      </c>
      <c r="U142" s="64">
        <f t="shared" si="23"/>
        <v>0</v>
      </c>
      <c r="V142" s="55">
        <f t="shared" si="24"/>
        <v>15536.5</v>
      </c>
      <c r="W142" s="56">
        <f t="shared" si="25"/>
        <v>15494.7</v>
      </c>
      <c r="X142" s="57">
        <f t="shared" si="26"/>
        <v>41.799999999999272</v>
      </c>
      <c r="Y142" s="76">
        <v>14013.3</v>
      </c>
      <c r="Z142" s="59">
        <v>14007.7</v>
      </c>
      <c r="AA142" s="56">
        <f t="shared" si="27"/>
        <v>5.5999999999985448</v>
      </c>
      <c r="AB142" s="59">
        <v>1047.2</v>
      </c>
      <c r="AC142" s="59">
        <v>1013</v>
      </c>
      <c r="AD142" s="56">
        <f t="shared" si="28"/>
        <v>34.200000000000045</v>
      </c>
      <c r="AE142" s="59">
        <v>0</v>
      </c>
      <c r="AF142" s="59">
        <v>0</v>
      </c>
      <c r="AG142" s="56">
        <f t="shared" si="29"/>
        <v>0</v>
      </c>
      <c r="AH142" s="59">
        <v>476</v>
      </c>
      <c r="AI142" s="59">
        <v>474</v>
      </c>
      <c r="AJ142" s="57">
        <f t="shared" si="30"/>
        <v>2</v>
      </c>
    </row>
    <row r="143" spans="1:36" ht="27">
      <c r="A143" s="33">
        <v>123</v>
      </c>
      <c r="B143" s="68" t="s">
        <v>157</v>
      </c>
      <c r="C143" s="82">
        <v>0</v>
      </c>
      <c r="D143" s="55">
        <f t="shared" si="16"/>
        <v>9523.5999999999985</v>
      </c>
      <c r="E143" s="56">
        <f t="shared" si="17"/>
        <v>9523.5999999999985</v>
      </c>
      <c r="F143" s="57">
        <f t="shared" si="18"/>
        <v>0</v>
      </c>
      <c r="G143" s="89">
        <v>0</v>
      </c>
      <c r="H143" s="90">
        <v>0</v>
      </c>
      <c r="I143" s="62">
        <f t="shared" si="19"/>
        <v>0</v>
      </c>
      <c r="J143" s="90">
        <v>0</v>
      </c>
      <c r="K143" s="90">
        <v>0</v>
      </c>
      <c r="L143" s="62">
        <f t="shared" si="20"/>
        <v>0</v>
      </c>
      <c r="M143" s="90">
        <v>0</v>
      </c>
      <c r="N143" s="90">
        <v>0</v>
      </c>
      <c r="O143" s="62">
        <f t="shared" si="21"/>
        <v>0</v>
      </c>
      <c r="P143" s="59">
        <v>9510.7999999999993</v>
      </c>
      <c r="Q143" s="59">
        <v>9510.7999999999993</v>
      </c>
      <c r="R143" s="62">
        <f t="shared" si="22"/>
        <v>0</v>
      </c>
      <c r="S143" s="59">
        <v>12.8</v>
      </c>
      <c r="T143" s="59">
        <v>12.8</v>
      </c>
      <c r="U143" s="64">
        <f t="shared" si="23"/>
        <v>0</v>
      </c>
      <c r="V143" s="55">
        <f t="shared" si="24"/>
        <v>9523.6</v>
      </c>
      <c r="W143" s="56">
        <f t="shared" si="25"/>
        <v>9501.2000000000007</v>
      </c>
      <c r="X143" s="57">
        <f t="shared" si="26"/>
        <v>22.399999999999636</v>
      </c>
      <c r="Y143" s="76">
        <v>8470</v>
      </c>
      <c r="Z143" s="59">
        <v>8470</v>
      </c>
      <c r="AA143" s="56">
        <f t="shared" si="27"/>
        <v>0</v>
      </c>
      <c r="AB143" s="59">
        <v>973.6</v>
      </c>
      <c r="AC143" s="59">
        <v>951.2</v>
      </c>
      <c r="AD143" s="56">
        <f t="shared" si="28"/>
        <v>22.399999999999977</v>
      </c>
      <c r="AE143" s="59">
        <v>0</v>
      </c>
      <c r="AF143" s="59">
        <v>0</v>
      </c>
      <c r="AG143" s="56">
        <f t="shared" si="29"/>
        <v>0</v>
      </c>
      <c r="AH143" s="59">
        <v>80</v>
      </c>
      <c r="AI143" s="59">
        <v>80</v>
      </c>
      <c r="AJ143" s="57">
        <f t="shared" si="30"/>
        <v>0</v>
      </c>
    </row>
    <row r="144" spans="1:36">
      <c r="A144" s="33">
        <v>124</v>
      </c>
      <c r="B144" s="68" t="s">
        <v>158</v>
      </c>
      <c r="C144" s="83">
        <v>10.9</v>
      </c>
      <c r="D144" s="55">
        <f t="shared" si="16"/>
        <v>15215.5</v>
      </c>
      <c r="E144" s="56">
        <f t="shared" si="17"/>
        <v>15215.5</v>
      </c>
      <c r="F144" s="57">
        <f t="shared" si="18"/>
        <v>0</v>
      </c>
      <c r="G144" s="89">
        <v>0</v>
      </c>
      <c r="H144" s="90">
        <v>0</v>
      </c>
      <c r="I144" s="62">
        <f t="shared" si="19"/>
        <v>0</v>
      </c>
      <c r="J144" s="90">
        <v>0</v>
      </c>
      <c r="K144" s="90">
        <v>0</v>
      </c>
      <c r="L144" s="62">
        <f t="shared" si="20"/>
        <v>0</v>
      </c>
      <c r="M144" s="90">
        <v>0</v>
      </c>
      <c r="N144" s="90">
        <v>0</v>
      </c>
      <c r="O144" s="62">
        <f t="shared" si="21"/>
        <v>0</v>
      </c>
      <c r="P144" s="59">
        <v>15189.5</v>
      </c>
      <c r="Q144" s="59">
        <v>15189.5</v>
      </c>
      <c r="R144" s="62">
        <f t="shared" si="22"/>
        <v>0</v>
      </c>
      <c r="S144" s="59">
        <v>26</v>
      </c>
      <c r="T144" s="59">
        <v>26</v>
      </c>
      <c r="U144" s="64">
        <f t="shared" si="23"/>
        <v>0</v>
      </c>
      <c r="V144" s="55">
        <f t="shared" si="24"/>
        <v>15225.8</v>
      </c>
      <c r="W144" s="56">
        <f t="shared" si="25"/>
        <v>14860.8</v>
      </c>
      <c r="X144" s="57">
        <f t="shared" si="26"/>
        <v>365</v>
      </c>
      <c r="Y144" s="76">
        <v>13855.5</v>
      </c>
      <c r="Z144" s="59">
        <v>13551.4</v>
      </c>
      <c r="AA144" s="56">
        <f t="shared" si="27"/>
        <v>304.10000000000036</v>
      </c>
      <c r="AB144" s="59">
        <v>1310.3</v>
      </c>
      <c r="AC144" s="59">
        <v>1249.4000000000001</v>
      </c>
      <c r="AD144" s="56">
        <f t="shared" si="28"/>
        <v>60.899999999999864</v>
      </c>
      <c r="AE144" s="59">
        <v>0</v>
      </c>
      <c r="AF144" s="59">
        <v>0</v>
      </c>
      <c r="AG144" s="56">
        <f t="shared" si="29"/>
        <v>0</v>
      </c>
      <c r="AH144" s="59">
        <v>60</v>
      </c>
      <c r="AI144" s="59">
        <v>60</v>
      </c>
      <c r="AJ144" s="57">
        <f t="shared" si="30"/>
        <v>0</v>
      </c>
    </row>
    <row r="145" spans="1:36">
      <c r="A145" s="33">
        <v>125</v>
      </c>
      <c r="B145" s="68" t="s">
        <v>159</v>
      </c>
      <c r="C145" s="82">
        <v>0</v>
      </c>
      <c r="D145" s="55">
        <f t="shared" si="16"/>
        <v>11146</v>
      </c>
      <c r="E145" s="56">
        <f t="shared" si="17"/>
        <v>11146</v>
      </c>
      <c r="F145" s="57">
        <f t="shared" si="18"/>
        <v>0</v>
      </c>
      <c r="G145" s="89">
        <v>0</v>
      </c>
      <c r="H145" s="90">
        <v>0</v>
      </c>
      <c r="I145" s="62">
        <f t="shared" si="19"/>
        <v>0</v>
      </c>
      <c r="J145" s="90">
        <v>0</v>
      </c>
      <c r="K145" s="90">
        <v>0</v>
      </c>
      <c r="L145" s="62">
        <f t="shared" si="20"/>
        <v>0</v>
      </c>
      <c r="M145" s="90">
        <v>0</v>
      </c>
      <c r="N145" s="90">
        <v>0</v>
      </c>
      <c r="O145" s="62">
        <f t="shared" si="21"/>
        <v>0</v>
      </c>
      <c r="P145" s="59">
        <v>11129.6</v>
      </c>
      <c r="Q145" s="59">
        <v>11129.6</v>
      </c>
      <c r="R145" s="62">
        <f t="shared" si="22"/>
        <v>0</v>
      </c>
      <c r="S145" s="59">
        <v>16.399999999999999</v>
      </c>
      <c r="T145" s="59">
        <v>16.399999999999999</v>
      </c>
      <c r="U145" s="64">
        <f t="shared" si="23"/>
        <v>0</v>
      </c>
      <c r="V145" s="55">
        <f t="shared" si="24"/>
        <v>11146</v>
      </c>
      <c r="W145" s="56">
        <f t="shared" si="25"/>
        <v>11101.2</v>
      </c>
      <c r="X145" s="57">
        <f t="shared" si="26"/>
        <v>44.799999999999272</v>
      </c>
      <c r="Y145" s="76">
        <v>10427.6</v>
      </c>
      <c r="Z145" s="59">
        <v>10427.6</v>
      </c>
      <c r="AA145" s="56">
        <f t="shared" si="27"/>
        <v>0</v>
      </c>
      <c r="AB145" s="59">
        <v>718.4</v>
      </c>
      <c r="AC145" s="59">
        <v>673.6</v>
      </c>
      <c r="AD145" s="56">
        <f t="shared" si="28"/>
        <v>44.799999999999955</v>
      </c>
      <c r="AE145" s="59">
        <v>0</v>
      </c>
      <c r="AF145" s="59">
        <v>0</v>
      </c>
      <c r="AG145" s="56">
        <f t="shared" si="29"/>
        <v>0</v>
      </c>
      <c r="AH145" s="59">
        <v>0</v>
      </c>
      <c r="AI145" s="59">
        <v>0</v>
      </c>
      <c r="AJ145" s="57">
        <f t="shared" si="30"/>
        <v>0</v>
      </c>
    </row>
    <row r="146" spans="1:36" ht="27">
      <c r="A146" s="33">
        <v>126</v>
      </c>
      <c r="B146" s="68" t="s">
        <v>160</v>
      </c>
      <c r="C146" s="82">
        <v>0</v>
      </c>
      <c r="D146" s="55">
        <f t="shared" si="16"/>
        <v>9135.6</v>
      </c>
      <c r="E146" s="56">
        <f t="shared" si="17"/>
        <v>9135.6</v>
      </c>
      <c r="F146" s="57">
        <f t="shared" si="18"/>
        <v>0</v>
      </c>
      <c r="G146" s="89">
        <v>0</v>
      </c>
      <c r="H146" s="90">
        <v>0</v>
      </c>
      <c r="I146" s="62">
        <f t="shared" si="19"/>
        <v>0</v>
      </c>
      <c r="J146" s="90">
        <v>0</v>
      </c>
      <c r="K146" s="90">
        <v>0</v>
      </c>
      <c r="L146" s="62">
        <f t="shared" si="20"/>
        <v>0</v>
      </c>
      <c r="M146" s="90">
        <v>0</v>
      </c>
      <c r="N146" s="90">
        <v>0</v>
      </c>
      <c r="O146" s="62">
        <f t="shared" si="21"/>
        <v>0</v>
      </c>
      <c r="P146" s="59">
        <v>9123.6</v>
      </c>
      <c r="Q146" s="59">
        <v>9123.6</v>
      </c>
      <c r="R146" s="62">
        <f t="shared" si="22"/>
        <v>0</v>
      </c>
      <c r="S146" s="59">
        <v>12</v>
      </c>
      <c r="T146" s="59">
        <v>12</v>
      </c>
      <c r="U146" s="64">
        <f t="shared" si="23"/>
        <v>0</v>
      </c>
      <c r="V146" s="55">
        <f t="shared" si="24"/>
        <v>9135.6</v>
      </c>
      <c r="W146" s="56">
        <f t="shared" si="25"/>
        <v>9095.4</v>
      </c>
      <c r="X146" s="57">
        <f t="shared" si="26"/>
        <v>40.200000000000728</v>
      </c>
      <c r="Y146" s="76">
        <v>8185.3</v>
      </c>
      <c r="Z146" s="59">
        <v>8185.3</v>
      </c>
      <c r="AA146" s="56">
        <f t="shared" si="27"/>
        <v>0</v>
      </c>
      <c r="AB146" s="59">
        <v>950.3</v>
      </c>
      <c r="AC146" s="59">
        <v>910.1</v>
      </c>
      <c r="AD146" s="56">
        <f t="shared" si="28"/>
        <v>40.199999999999932</v>
      </c>
      <c r="AE146" s="59">
        <v>0</v>
      </c>
      <c r="AF146" s="59">
        <v>0</v>
      </c>
      <c r="AG146" s="56">
        <f t="shared" si="29"/>
        <v>0</v>
      </c>
      <c r="AH146" s="59">
        <v>0</v>
      </c>
      <c r="AI146" s="59">
        <v>0</v>
      </c>
      <c r="AJ146" s="57">
        <f t="shared" si="30"/>
        <v>0</v>
      </c>
    </row>
    <row r="147" spans="1:36" ht="27">
      <c r="A147" s="33">
        <v>127</v>
      </c>
      <c r="B147" s="68" t="s">
        <v>161</v>
      </c>
      <c r="C147" s="82">
        <v>254.1</v>
      </c>
      <c r="D147" s="55">
        <f t="shared" si="16"/>
        <v>30035.9</v>
      </c>
      <c r="E147" s="56">
        <f t="shared" si="17"/>
        <v>30023.9</v>
      </c>
      <c r="F147" s="57">
        <f t="shared" si="18"/>
        <v>12</v>
      </c>
      <c r="G147" s="89">
        <v>0</v>
      </c>
      <c r="H147" s="90">
        <v>0</v>
      </c>
      <c r="I147" s="62">
        <f t="shared" si="19"/>
        <v>0</v>
      </c>
      <c r="J147" s="90">
        <v>0</v>
      </c>
      <c r="K147" s="90">
        <v>0</v>
      </c>
      <c r="L147" s="62">
        <f t="shared" si="20"/>
        <v>0</v>
      </c>
      <c r="M147" s="90">
        <v>368</v>
      </c>
      <c r="N147" s="90">
        <v>356</v>
      </c>
      <c r="O147" s="62">
        <f t="shared" si="21"/>
        <v>12</v>
      </c>
      <c r="P147" s="59">
        <v>29610.9</v>
      </c>
      <c r="Q147" s="59">
        <v>29610.9</v>
      </c>
      <c r="R147" s="62">
        <f t="shared" si="22"/>
        <v>0</v>
      </c>
      <c r="S147" s="59">
        <v>57</v>
      </c>
      <c r="T147" s="59">
        <v>57</v>
      </c>
      <c r="U147" s="64">
        <f t="shared" si="23"/>
        <v>0</v>
      </c>
      <c r="V147" s="55">
        <f t="shared" si="24"/>
        <v>30290</v>
      </c>
      <c r="W147" s="56">
        <f t="shared" si="25"/>
        <v>30200.2</v>
      </c>
      <c r="X147" s="57">
        <f t="shared" si="26"/>
        <v>89.799999999999272</v>
      </c>
      <c r="Y147" s="76">
        <v>28446.7</v>
      </c>
      <c r="Z147" s="59">
        <v>28513.7</v>
      </c>
      <c r="AA147" s="56">
        <f t="shared" si="27"/>
        <v>-67</v>
      </c>
      <c r="AB147" s="59">
        <v>1364.1</v>
      </c>
      <c r="AC147" s="59">
        <v>1219.3</v>
      </c>
      <c r="AD147" s="56">
        <f t="shared" si="28"/>
        <v>144.79999999999995</v>
      </c>
      <c r="AE147" s="59">
        <v>0</v>
      </c>
      <c r="AF147" s="59">
        <v>0</v>
      </c>
      <c r="AG147" s="56">
        <f t="shared" si="29"/>
        <v>0</v>
      </c>
      <c r="AH147" s="59">
        <v>479.2</v>
      </c>
      <c r="AI147" s="59">
        <v>467.2</v>
      </c>
      <c r="AJ147" s="57">
        <f t="shared" si="30"/>
        <v>12</v>
      </c>
    </row>
    <row r="148" spans="1:36">
      <c r="A148" s="33">
        <v>128</v>
      </c>
      <c r="B148" s="68" t="s">
        <v>162</v>
      </c>
      <c r="C148" s="82">
        <v>0</v>
      </c>
      <c r="D148" s="55">
        <f t="shared" si="16"/>
        <v>22133.4</v>
      </c>
      <c r="E148" s="56">
        <f t="shared" si="17"/>
        <v>22133.4</v>
      </c>
      <c r="F148" s="57">
        <f t="shared" si="18"/>
        <v>0</v>
      </c>
      <c r="G148" s="89">
        <v>0</v>
      </c>
      <c r="H148" s="90">
        <v>0</v>
      </c>
      <c r="I148" s="62">
        <f t="shared" si="19"/>
        <v>0</v>
      </c>
      <c r="J148" s="90">
        <v>0</v>
      </c>
      <c r="K148" s="90">
        <v>0</v>
      </c>
      <c r="L148" s="62">
        <f t="shared" si="20"/>
        <v>0</v>
      </c>
      <c r="M148" s="90">
        <v>10</v>
      </c>
      <c r="N148" s="90">
        <v>10</v>
      </c>
      <c r="O148" s="62">
        <f t="shared" si="21"/>
        <v>0</v>
      </c>
      <c r="P148" s="59">
        <v>22093.4</v>
      </c>
      <c r="Q148" s="59">
        <v>22093.4</v>
      </c>
      <c r="R148" s="62">
        <f t="shared" si="22"/>
        <v>0</v>
      </c>
      <c r="S148" s="59">
        <v>30</v>
      </c>
      <c r="T148" s="59">
        <v>30</v>
      </c>
      <c r="U148" s="64">
        <f t="shared" si="23"/>
        <v>0</v>
      </c>
      <c r="V148" s="55">
        <f t="shared" si="24"/>
        <v>22133.4</v>
      </c>
      <c r="W148" s="56">
        <f t="shared" si="25"/>
        <v>22111.899999999998</v>
      </c>
      <c r="X148" s="57">
        <f t="shared" si="26"/>
        <v>21.500000000003638</v>
      </c>
      <c r="Y148" s="76">
        <v>20075.2</v>
      </c>
      <c r="Z148" s="59">
        <v>20072.3</v>
      </c>
      <c r="AA148" s="56">
        <f t="shared" si="27"/>
        <v>2.9000000000014552</v>
      </c>
      <c r="AB148" s="59">
        <v>1716.2</v>
      </c>
      <c r="AC148" s="59">
        <v>1697.6</v>
      </c>
      <c r="AD148" s="56">
        <f t="shared" si="28"/>
        <v>18.600000000000136</v>
      </c>
      <c r="AE148" s="59">
        <v>0</v>
      </c>
      <c r="AF148" s="59">
        <v>0</v>
      </c>
      <c r="AG148" s="56">
        <f t="shared" si="29"/>
        <v>0</v>
      </c>
      <c r="AH148" s="59">
        <v>342</v>
      </c>
      <c r="AI148" s="59">
        <v>342</v>
      </c>
      <c r="AJ148" s="57">
        <f t="shared" si="30"/>
        <v>0</v>
      </c>
    </row>
    <row r="149" spans="1:36" ht="27">
      <c r="A149" s="33">
        <v>129</v>
      </c>
      <c r="B149" s="68" t="s">
        <v>163</v>
      </c>
      <c r="C149" s="83">
        <v>5742</v>
      </c>
      <c r="D149" s="55">
        <f t="shared" si="16"/>
        <v>80744.899999999994</v>
      </c>
      <c r="E149" s="56">
        <f t="shared" si="17"/>
        <v>80744.899999999994</v>
      </c>
      <c r="F149" s="57">
        <f t="shared" si="18"/>
        <v>0</v>
      </c>
      <c r="G149" s="89">
        <v>0</v>
      </c>
      <c r="H149" s="90">
        <v>0</v>
      </c>
      <c r="I149" s="62">
        <f t="shared" si="19"/>
        <v>0</v>
      </c>
      <c r="J149" s="90">
        <v>0</v>
      </c>
      <c r="K149" s="90">
        <v>0</v>
      </c>
      <c r="L149" s="62">
        <f t="shared" si="20"/>
        <v>0</v>
      </c>
      <c r="M149" s="59">
        <v>262.7</v>
      </c>
      <c r="N149" s="59">
        <v>262.7</v>
      </c>
      <c r="O149" s="62">
        <f t="shared" si="21"/>
        <v>0</v>
      </c>
      <c r="P149" s="59">
        <v>80333.8</v>
      </c>
      <c r="Q149" s="59">
        <v>80333.8</v>
      </c>
      <c r="R149" s="62">
        <f t="shared" si="22"/>
        <v>0</v>
      </c>
      <c r="S149" s="59">
        <v>148.4</v>
      </c>
      <c r="T149" s="59">
        <v>148.4</v>
      </c>
      <c r="U149" s="64">
        <f t="shared" si="23"/>
        <v>0</v>
      </c>
      <c r="V149" s="55">
        <f t="shared" si="24"/>
        <v>86486.9</v>
      </c>
      <c r="W149" s="56">
        <f t="shared" si="25"/>
        <v>80480.299999999988</v>
      </c>
      <c r="X149" s="57">
        <f t="shared" si="26"/>
        <v>6006.6000000000058</v>
      </c>
      <c r="Y149" s="76">
        <v>75619.199999999997</v>
      </c>
      <c r="Z149" s="59">
        <v>73552.899999999994</v>
      </c>
      <c r="AA149" s="56">
        <f t="shared" si="27"/>
        <v>2066.3000000000029</v>
      </c>
      <c r="AB149" s="59">
        <v>9983.7000000000007</v>
      </c>
      <c r="AC149" s="59">
        <v>6221.4</v>
      </c>
      <c r="AD149" s="56">
        <f t="shared" si="28"/>
        <v>3762.3000000000011</v>
      </c>
      <c r="AE149" s="59">
        <v>0</v>
      </c>
      <c r="AF149" s="59">
        <v>0</v>
      </c>
      <c r="AG149" s="56">
        <f t="shared" si="29"/>
        <v>0</v>
      </c>
      <c r="AH149" s="59">
        <v>884</v>
      </c>
      <c r="AI149" s="59">
        <v>706</v>
      </c>
      <c r="AJ149" s="57">
        <f t="shared" si="30"/>
        <v>178</v>
      </c>
    </row>
    <row r="150" spans="1:36" ht="27">
      <c r="A150" s="33">
        <v>130</v>
      </c>
      <c r="B150" s="68" t="s">
        <v>164</v>
      </c>
      <c r="C150" s="83">
        <v>272</v>
      </c>
      <c r="D150" s="55">
        <f t="shared" ref="D150:D213" si="31">SUM(G150+J150+M150+P150+S150)</f>
        <v>48757.8</v>
      </c>
      <c r="E150" s="56">
        <f t="shared" ref="E150:E213" si="32">SUM(H150+K150+N150+Q150+T150)</f>
        <v>48757.8</v>
      </c>
      <c r="F150" s="57">
        <f t="shared" ref="F150:F213" si="33">D150-E150</f>
        <v>0</v>
      </c>
      <c r="G150" s="89">
        <v>0</v>
      </c>
      <c r="H150" s="90">
        <v>0</v>
      </c>
      <c r="I150" s="62">
        <f t="shared" ref="I150:I213" si="34">G150-H150</f>
        <v>0</v>
      </c>
      <c r="J150" s="90">
        <v>0</v>
      </c>
      <c r="K150" s="90">
        <v>0</v>
      </c>
      <c r="L150" s="62">
        <f t="shared" ref="L150:L213" si="35">J150-K150</f>
        <v>0</v>
      </c>
      <c r="M150" s="90">
        <v>105</v>
      </c>
      <c r="N150" s="90">
        <v>105</v>
      </c>
      <c r="O150" s="62">
        <f t="shared" ref="O150:O213" si="36">M150-N150</f>
        <v>0</v>
      </c>
      <c r="P150" s="59">
        <v>48562.5</v>
      </c>
      <c r="Q150" s="59">
        <v>48562.5</v>
      </c>
      <c r="R150" s="62">
        <f t="shared" ref="R150:R213" si="37">P150-Q150</f>
        <v>0</v>
      </c>
      <c r="S150" s="59">
        <v>90.3</v>
      </c>
      <c r="T150" s="59">
        <v>90.3</v>
      </c>
      <c r="U150" s="64">
        <f t="shared" ref="U150:U213" si="38">S150-T150</f>
        <v>0</v>
      </c>
      <c r="V150" s="55">
        <f t="shared" ref="V150:V213" si="39">SUM(Y150+AB150+AE150+AH150)</f>
        <v>49029.799999999996</v>
      </c>
      <c r="W150" s="56">
        <f t="shared" ref="W150:W213" si="40">SUM(Z150+AC150+AF150+AI150)</f>
        <v>48785.1</v>
      </c>
      <c r="X150" s="57">
        <f t="shared" ref="X150:X213" si="41">V150-W150</f>
        <v>244.69999999999709</v>
      </c>
      <c r="Y150" s="76">
        <v>42277.1</v>
      </c>
      <c r="Z150" s="59">
        <v>42277.1</v>
      </c>
      <c r="AA150" s="56">
        <f t="shared" ref="AA150:AA213" si="42">Y150-Z150</f>
        <v>0</v>
      </c>
      <c r="AB150" s="59">
        <v>5506.7</v>
      </c>
      <c r="AC150" s="59">
        <v>5262</v>
      </c>
      <c r="AD150" s="56">
        <f t="shared" ref="AD150:AD213" si="43">AB150-AC150</f>
        <v>244.69999999999982</v>
      </c>
      <c r="AE150" s="59">
        <v>0</v>
      </c>
      <c r="AF150" s="59">
        <v>0</v>
      </c>
      <c r="AG150" s="56">
        <f t="shared" ref="AG150:AG213" si="44">AE150-AF150</f>
        <v>0</v>
      </c>
      <c r="AH150" s="59">
        <v>1246</v>
      </c>
      <c r="AI150" s="59">
        <v>1246</v>
      </c>
      <c r="AJ150" s="57">
        <f t="shared" ref="AJ150:AJ213" si="45">AH150-AI150</f>
        <v>0</v>
      </c>
    </row>
    <row r="151" spans="1:36" ht="27">
      <c r="A151" s="33">
        <v>131</v>
      </c>
      <c r="B151" s="68" t="s">
        <v>165</v>
      </c>
      <c r="C151" s="83">
        <v>234.5</v>
      </c>
      <c r="D151" s="55">
        <f t="shared" si="31"/>
        <v>42740.799999999996</v>
      </c>
      <c r="E151" s="56">
        <f t="shared" si="32"/>
        <v>42740.7</v>
      </c>
      <c r="F151" s="57">
        <f t="shared" si="33"/>
        <v>9.9999999998544808E-2</v>
      </c>
      <c r="G151" s="89">
        <v>0</v>
      </c>
      <c r="H151" s="90">
        <v>0</v>
      </c>
      <c r="I151" s="62">
        <f t="shared" si="34"/>
        <v>0</v>
      </c>
      <c r="J151" s="90">
        <v>0</v>
      </c>
      <c r="K151" s="90">
        <v>0</v>
      </c>
      <c r="L151" s="62">
        <f t="shared" si="35"/>
        <v>0</v>
      </c>
      <c r="M151" s="59">
        <v>368</v>
      </c>
      <c r="N151" s="59">
        <v>368</v>
      </c>
      <c r="O151" s="62">
        <f t="shared" si="36"/>
        <v>0</v>
      </c>
      <c r="P151" s="59">
        <v>42292.6</v>
      </c>
      <c r="Q151" s="59">
        <v>42292.5</v>
      </c>
      <c r="R151" s="62">
        <f t="shared" si="37"/>
        <v>9.9999999998544808E-2</v>
      </c>
      <c r="S151" s="59">
        <v>80.2</v>
      </c>
      <c r="T151" s="59">
        <v>80.2</v>
      </c>
      <c r="U151" s="64">
        <f t="shared" si="38"/>
        <v>0</v>
      </c>
      <c r="V151" s="55">
        <f t="shared" si="39"/>
        <v>42975.4</v>
      </c>
      <c r="W151" s="56">
        <f t="shared" si="40"/>
        <v>42029.899999999994</v>
      </c>
      <c r="X151" s="57">
        <f t="shared" si="41"/>
        <v>945.50000000000728</v>
      </c>
      <c r="Y151" s="76">
        <v>40153.1</v>
      </c>
      <c r="Z151" s="59">
        <v>40031.199999999997</v>
      </c>
      <c r="AA151" s="56">
        <f t="shared" si="42"/>
        <v>121.90000000000146</v>
      </c>
      <c r="AB151" s="59">
        <v>2236.3000000000002</v>
      </c>
      <c r="AC151" s="59">
        <v>1412.7</v>
      </c>
      <c r="AD151" s="56">
        <f t="shared" si="43"/>
        <v>823.60000000000014</v>
      </c>
      <c r="AE151" s="59">
        <v>0</v>
      </c>
      <c r="AF151" s="59">
        <v>0</v>
      </c>
      <c r="AG151" s="56">
        <f t="shared" si="44"/>
        <v>0</v>
      </c>
      <c r="AH151" s="59">
        <v>586</v>
      </c>
      <c r="AI151" s="59">
        <v>586</v>
      </c>
      <c r="AJ151" s="57">
        <f t="shared" si="45"/>
        <v>0</v>
      </c>
    </row>
    <row r="152" spans="1:36" ht="27">
      <c r="A152" s="33">
        <v>132</v>
      </c>
      <c r="B152" s="68" t="s">
        <v>166</v>
      </c>
      <c r="C152" s="83">
        <v>283.8</v>
      </c>
      <c r="D152" s="55">
        <f t="shared" si="31"/>
        <v>48978.2</v>
      </c>
      <c r="E152" s="56">
        <f t="shared" si="32"/>
        <v>48975.219999999994</v>
      </c>
      <c r="F152" s="57">
        <f t="shared" si="33"/>
        <v>2.9800000000032014</v>
      </c>
      <c r="G152" s="89">
        <v>0</v>
      </c>
      <c r="H152" s="90">
        <v>0</v>
      </c>
      <c r="I152" s="62">
        <f t="shared" si="34"/>
        <v>0</v>
      </c>
      <c r="J152" s="90">
        <v>0</v>
      </c>
      <c r="K152" s="90">
        <v>0</v>
      </c>
      <c r="L152" s="62">
        <f t="shared" si="35"/>
        <v>0</v>
      </c>
      <c r="M152" s="90">
        <v>682.6</v>
      </c>
      <c r="N152" s="90">
        <v>676.6</v>
      </c>
      <c r="O152" s="62">
        <f t="shared" si="36"/>
        <v>6</v>
      </c>
      <c r="P152" s="59">
        <v>48210.1</v>
      </c>
      <c r="Q152" s="59">
        <v>48213.1</v>
      </c>
      <c r="R152" s="62">
        <f t="shared" si="37"/>
        <v>-3</v>
      </c>
      <c r="S152" s="59">
        <v>85.5</v>
      </c>
      <c r="T152" s="59">
        <v>85.52</v>
      </c>
      <c r="U152" s="64">
        <f t="shared" si="38"/>
        <v>-1.9999999999996021E-2</v>
      </c>
      <c r="V152" s="55">
        <f t="shared" si="39"/>
        <v>49262</v>
      </c>
      <c r="W152" s="56">
        <f t="shared" si="40"/>
        <v>48697</v>
      </c>
      <c r="X152" s="57">
        <f t="shared" si="41"/>
        <v>565</v>
      </c>
      <c r="Y152" s="76">
        <v>43926.7</v>
      </c>
      <c r="Z152" s="59">
        <v>43743.9</v>
      </c>
      <c r="AA152" s="56">
        <f t="shared" si="42"/>
        <v>182.79999999999563</v>
      </c>
      <c r="AB152" s="59">
        <v>5018.3</v>
      </c>
      <c r="AC152" s="59">
        <v>4643.1000000000004</v>
      </c>
      <c r="AD152" s="56">
        <f t="shared" si="43"/>
        <v>375.19999999999982</v>
      </c>
      <c r="AE152" s="59">
        <v>0</v>
      </c>
      <c r="AF152" s="59">
        <v>0</v>
      </c>
      <c r="AG152" s="56">
        <f t="shared" si="44"/>
        <v>0</v>
      </c>
      <c r="AH152" s="59">
        <v>317</v>
      </c>
      <c r="AI152" s="59">
        <v>310</v>
      </c>
      <c r="AJ152" s="57">
        <f t="shared" si="45"/>
        <v>7</v>
      </c>
    </row>
    <row r="153" spans="1:36">
      <c r="A153" s="33">
        <v>133</v>
      </c>
      <c r="B153" s="68" t="s">
        <v>167</v>
      </c>
      <c r="C153" s="82">
        <v>643.79999999999995</v>
      </c>
      <c r="D153" s="55">
        <f t="shared" si="31"/>
        <v>43182.700000000004</v>
      </c>
      <c r="E153" s="56">
        <f t="shared" si="32"/>
        <v>43086.700000000004</v>
      </c>
      <c r="F153" s="57">
        <f t="shared" si="33"/>
        <v>96</v>
      </c>
      <c r="G153" s="89">
        <v>0</v>
      </c>
      <c r="H153" s="90">
        <v>0</v>
      </c>
      <c r="I153" s="62">
        <f t="shared" si="34"/>
        <v>0</v>
      </c>
      <c r="J153" s="90">
        <v>0</v>
      </c>
      <c r="K153" s="90">
        <v>0</v>
      </c>
      <c r="L153" s="62">
        <f t="shared" si="35"/>
        <v>0</v>
      </c>
      <c r="M153" s="90">
        <v>710</v>
      </c>
      <c r="N153" s="90">
        <v>614</v>
      </c>
      <c r="O153" s="62">
        <f t="shared" si="36"/>
        <v>96</v>
      </c>
      <c r="P153" s="59">
        <v>42342.3</v>
      </c>
      <c r="Q153" s="59">
        <v>42342.3</v>
      </c>
      <c r="R153" s="62">
        <f t="shared" si="37"/>
        <v>0</v>
      </c>
      <c r="S153" s="59">
        <v>130.4</v>
      </c>
      <c r="T153" s="59">
        <v>130.4</v>
      </c>
      <c r="U153" s="64">
        <f t="shared" si="38"/>
        <v>0</v>
      </c>
      <c r="V153" s="55">
        <f t="shared" si="39"/>
        <v>43826.5</v>
      </c>
      <c r="W153" s="56">
        <f t="shared" si="40"/>
        <v>43231.8</v>
      </c>
      <c r="X153" s="57">
        <f t="shared" si="41"/>
        <v>594.69999999999709</v>
      </c>
      <c r="Y153" s="76">
        <v>39239.599999999999</v>
      </c>
      <c r="Z153" s="59">
        <v>39220.400000000001</v>
      </c>
      <c r="AA153" s="56">
        <f t="shared" si="42"/>
        <v>19.19999999999709</v>
      </c>
      <c r="AB153" s="59">
        <v>3678.9</v>
      </c>
      <c r="AC153" s="59">
        <v>3202.4</v>
      </c>
      <c r="AD153" s="56">
        <f t="shared" si="43"/>
        <v>476.5</v>
      </c>
      <c r="AE153" s="59">
        <v>0</v>
      </c>
      <c r="AF153" s="59">
        <v>0</v>
      </c>
      <c r="AG153" s="56">
        <f t="shared" si="44"/>
        <v>0</v>
      </c>
      <c r="AH153" s="59">
        <v>908</v>
      </c>
      <c r="AI153" s="59">
        <v>809</v>
      </c>
      <c r="AJ153" s="57">
        <f t="shared" si="45"/>
        <v>99</v>
      </c>
    </row>
    <row r="154" spans="1:36" ht="27">
      <c r="A154" s="33">
        <v>134</v>
      </c>
      <c r="B154" s="68" t="s">
        <v>168</v>
      </c>
      <c r="C154" s="83">
        <v>389</v>
      </c>
      <c r="D154" s="55">
        <f t="shared" si="31"/>
        <v>36618.5</v>
      </c>
      <c r="E154" s="56">
        <f t="shared" si="32"/>
        <v>36618.5</v>
      </c>
      <c r="F154" s="57">
        <f t="shared" si="33"/>
        <v>0</v>
      </c>
      <c r="G154" s="89">
        <v>0</v>
      </c>
      <c r="H154" s="90">
        <v>0</v>
      </c>
      <c r="I154" s="62">
        <f t="shared" si="34"/>
        <v>0</v>
      </c>
      <c r="J154" s="90">
        <v>0</v>
      </c>
      <c r="K154" s="90">
        <v>0</v>
      </c>
      <c r="L154" s="62">
        <f t="shared" si="35"/>
        <v>0</v>
      </c>
      <c r="M154" s="90">
        <v>0</v>
      </c>
      <c r="N154" s="90">
        <v>0</v>
      </c>
      <c r="O154" s="62">
        <f t="shared" si="36"/>
        <v>0</v>
      </c>
      <c r="P154" s="59">
        <v>36355.5</v>
      </c>
      <c r="Q154" s="59">
        <v>36355.5</v>
      </c>
      <c r="R154" s="62">
        <f t="shared" si="37"/>
        <v>0</v>
      </c>
      <c r="S154" s="59">
        <v>263</v>
      </c>
      <c r="T154" s="59">
        <v>263</v>
      </c>
      <c r="U154" s="64">
        <f t="shared" si="38"/>
        <v>0</v>
      </c>
      <c r="V154" s="55">
        <f t="shared" si="39"/>
        <v>37007.5</v>
      </c>
      <c r="W154" s="56">
        <f t="shared" si="40"/>
        <v>36844.800000000003</v>
      </c>
      <c r="X154" s="57">
        <f t="shared" si="41"/>
        <v>162.69999999999709</v>
      </c>
      <c r="Y154" s="76">
        <v>33710.9</v>
      </c>
      <c r="Z154" s="59">
        <v>33828.5</v>
      </c>
      <c r="AA154" s="56">
        <f t="shared" si="42"/>
        <v>-117.59999999999854</v>
      </c>
      <c r="AB154" s="59">
        <v>3236.6</v>
      </c>
      <c r="AC154" s="59">
        <v>2956.3</v>
      </c>
      <c r="AD154" s="56">
        <f t="shared" si="43"/>
        <v>280.29999999999973</v>
      </c>
      <c r="AE154" s="59">
        <v>0</v>
      </c>
      <c r="AF154" s="59">
        <v>0</v>
      </c>
      <c r="AG154" s="56">
        <f t="shared" si="44"/>
        <v>0</v>
      </c>
      <c r="AH154" s="59">
        <v>60</v>
      </c>
      <c r="AI154" s="59">
        <v>60</v>
      </c>
      <c r="AJ154" s="57">
        <f t="shared" si="45"/>
        <v>0</v>
      </c>
    </row>
    <row r="155" spans="1:36" ht="27">
      <c r="A155" s="33">
        <v>135</v>
      </c>
      <c r="B155" s="68" t="s">
        <v>169</v>
      </c>
      <c r="C155" s="82">
        <v>0</v>
      </c>
      <c r="D155" s="55">
        <f t="shared" si="31"/>
        <v>34211.199999999997</v>
      </c>
      <c r="E155" s="56">
        <f t="shared" si="32"/>
        <v>34115.299999999996</v>
      </c>
      <c r="F155" s="57">
        <f t="shared" si="33"/>
        <v>95.900000000001455</v>
      </c>
      <c r="G155" s="89">
        <v>0</v>
      </c>
      <c r="H155" s="90">
        <v>0</v>
      </c>
      <c r="I155" s="62">
        <f t="shared" si="34"/>
        <v>0</v>
      </c>
      <c r="J155" s="90">
        <v>0</v>
      </c>
      <c r="K155" s="90">
        <v>0</v>
      </c>
      <c r="L155" s="62">
        <f t="shared" si="35"/>
        <v>0</v>
      </c>
      <c r="M155" s="90">
        <v>0</v>
      </c>
      <c r="N155" s="90">
        <v>0</v>
      </c>
      <c r="O155" s="62">
        <f t="shared" si="36"/>
        <v>0</v>
      </c>
      <c r="P155" s="59">
        <v>33515</v>
      </c>
      <c r="Q155" s="59">
        <v>33515.1</v>
      </c>
      <c r="R155" s="62">
        <f t="shared" si="37"/>
        <v>-9.9999999998544808E-2</v>
      </c>
      <c r="S155" s="59">
        <v>696.2</v>
      </c>
      <c r="T155" s="59">
        <v>600.20000000000005</v>
      </c>
      <c r="U155" s="64">
        <f t="shared" si="38"/>
        <v>96</v>
      </c>
      <c r="V155" s="55">
        <f t="shared" si="39"/>
        <v>34211.199999999997</v>
      </c>
      <c r="W155" s="56">
        <f t="shared" si="40"/>
        <v>34046.1</v>
      </c>
      <c r="X155" s="57">
        <f t="shared" si="41"/>
        <v>165.09999999999854</v>
      </c>
      <c r="Y155" s="76">
        <v>31412.799999999999</v>
      </c>
      <c r="Z155" s="59">
        <v>31445.8</v>
      </c>
      <c r="AA155" s="56">
        <f t="shared" si="42"/>
        <v>-33</v>
      </c>
      <c r="AB155" s="59">
        <v>2168.4</v>
      </c>
      <c r="AC155" s="59">
        <v>2066.3000000000002</v>
      </c>
      <c r="AD155" s="56">
        <f t="shared" si="43"/>
        <v>102.09999999999991</v>
      </c>
      <c r="AE155" s="59">
        <v>0</v>
      </c>
      <c r="AF155" s="59">
        <v>0</v>
      </c>
      <c r="AG155" s="56">
        <f t="shared" si="44"/>
        <v>0</v>
      </c>
      <c r="AH155" s="59">
        <v>630</v>
      </c>
      <c r="AI155" s="59">
        <v>534</v>
      </c>
      <c r="AJ155" s="57">
        <f t="shared" si="45"/>
        <v>96</v>
      </c>
    </row>
    <row r="156" spans="1:36" ht="27">
      <c r="A156" s="33">
        <v>136</v>
      </c>
      <c r="B156" s="68" t="s">
        <v>170</v>
      </c>
      <c r="C156" s="82">
        <v>0</v>
      </c>
      <c r="D156" s="55">
        <f t="shared" si="31"/>
        <v>38198</v>
      </c>
      <c r="E156" s="56">
        <f t="shared" si="32"/>
        <v>38227</v>
      </c>
      <c r="F156" s="57">
        <f t="shared" si="33"/>
        <v>-29</v>
      </c>
      <c r="G156" s="89">
        <v>0</v>
      </c>
      <c r="H156" s="90">
        <v>0</v>
      </c>
      <c r="I156" s="62">
        <f t="shared" si="34"/>
        <v>0</v>
      </c>
      <c r="J156" s="90">
        <v>0</v>
      </c>
      <c r="K156" s="90">
        <v>0</v>
      </c>
      <c r="L156" s="62">
        <f t="shared" si="35"/>
        <v>0</v>
      </c>
      <c r="M156" s="90">
        <v>149</v>
      </c>
      <c r="N156" s="90">
        <v>178</v>
      </c>
      <c r="O156" s="62">
        <f t="shared" si="36"/>
        <v>-29</v>
      </c>
      <c r="P156" s="59">
        <v>37995</v>
      </c>
      <c r="Q156" s="59">
        <v>37995</v>
      </c>
      <c r="R156" s="62">
        <f t="shared" si="37"/>
        <v>0</v>
      </c>
      <c r="S156" s="59">
        <v>54</v>
      </c>
      <c r="T156" s="59">
        <v>54</v>
      </c>
      <c r="U156" s="64">
        <f t="shared" si="38"/>
        <v>0</v>
      </c>
      <c r="V156" s="55">
        <f t="shared" si="39"/>
        <v>38198</v>
      </c>
      <c r="W156" s="56">
        <f t="shared" si="40"/>
        <v>38069</v>
      </c>
      <c r="X156" s="57">
        <f t="shared" si="41"/>
        <v>129</v>
      </c>
      <c r="Y156" s="76">
        <v>35635.9</v>
      </c>
      <c r="Z156" s="59">
        <v>35612.5</v>
      </c>
      <c r="AA156" s="56">
        <f t="shared" si="42"/>
        <v>23.400000000001455</v>
      </c>
      <c r="AB156" s="59">
        <v>2383.1</v>
      </c>
      <c r="AC156" s="59">
        <v>2248.5</v>
      </c>
      <c r="AD156" s="56">
        <f t="shared" si="43"/>
        <v>134.59999999999991</v>
      </c>
      <c r="AE156" s="59">
        <v>0</v>
      </c>
      <c r="AF156" s="59">
        <v>0</v>
      </c>
      <c r="AG156" s="56">
        <f t="shared" si="44"/>
        <v>0</v>
      </c>
      <c r="AH156" s="59">
        <v>179</v>
      </c>
      <c r="AI156" s="59">
        <v>208</v>
      </c>
      <c r="AJ156" s="57">
        <f t="shared" si="45"/>
        <v>-29</v>
      </c>
    </row>
    <row r="157" spans="1:36">
      <c r="A157" s="33">
        <v>137</v>
      </c>
      <c r="B157" s="68" t="s">
        <v>171</v>
      </c>
      <c r="C157" s="82">
        <v>1</v>
      </c>
      <c r="D157" s="55">
        <f t="shared" si="31"/>
        <v>29690.1</v>
      </c>
      <c r="E157" s="56">
        <f t="shared" si="32"/>
        <v>29661.1</v>
      </c>
      <c r="F157" s="57">
        <f t="shared" si="33"/>
        <v>29</v>
      </c>
      <c r="G157" s="89">
        <v>0</v>
      </c>
      <c r="H157" s="90">
        <v>0</v>
      </c>
      <c r="I157" s="62">
        <f t="shared" si="34"/>
        <v>0</v>
      </c>
      <c r="J157" s="90">
        <v>0</v>
      </c>
      <c r="K157" s="90">
        <v>0</v>
      </c>
      <c r="L157" s="62">
        <f t="shared" si="35"/>
        <v>0</v>
      </c>
      <c r="M157" s="90">
        <v>420</v>
      </c>
      <c r="N157" s="90">
        <v>391</v>
      </c>
      <c r="O157" s="62">
        <f t="shared" si="36"/>
        <v>29</v>
      </c>
      <c r="P157" s="59">
        <v>29220.1</v>
      </c>
      <c r="Q157" s="59">
        <v>29220.1</v>
      </c>
      <c r="R157" s="62">
        <f t="shared" si="37"/>
        <v>0</v>
      </c>
      <c r="S157" s="59">
        <v>50</v>
      </c>
      <c r="T157" s="59">
        <v>50</v>
      </c>
      <c r="U157" s="64">
        <f t="shared" si="38"/>
        <v>0</v>
      </c>
      <c r="V157" s="55">
        <f t="shared" si="39"/>
        <v>29691.100000000002</v>
      </c>
      <c r="W157" s="56">
        <f t="shared" si="40"/>
        <v>29202.3</v>
      </c>
      <c r="X157" s="57">
        <f t="shared" si="41"/>
        <v>488.80000000000291</v>
      </c>
      <c r="Y157" s="76">
        <v>27013.200000000001</v>
      </c>
      <c r="Z157" s="59">
        <v>26910.799999999999</v>
      </c>
      <c r="AA157" s="56">
        <f t="shared" si="42"/>
        <v>102.40000000000146</v>
      </c>
      <c r="AB157" s="59">
        <v>2222.9</v>
      </c>
      <c r="AC157" s="59">
        <v>1900.5</v>
      </c>
      <c r="AD157" s="56">
        <f t="shared" si="43"/>
        <v>322.40000000000009</v>
      </c>
      <c r="AE157" s="59">
        <v>0</v>
      </c>
      <c r="AF157" s="59">
        <v>0</v>
      </c>
      <c r="AG157" s="56">
        <f t="shared" si="44"/>
        <v>0</v>
      </c>
      <c r="AH157" s="59">
        <v>455</v>
      </c>
      <c r="AI157" s="59">
        <v>391</v>
      </c>
      <c r="AJ157" s="57">
        <f t="shared" si="45"/>
        <v>64</v>
      </c>
    </row>
    <row r="158" spans="1:36" ht="27">
      <c r="A158" s="33">
        <v>138</v>
      </c>
      <c r="B158" s="68" t="s">
        <v>172</v>
      </c>
      <c r="C158" s="83">
        <v>53.8</v>
      </c>
      <c r="D158" s="55">
        <f t="shared" si="31"/>
        <v>35386.5</v>
      </c>
      <c r="E158" s="56">
        <f t="shared" si="32"/>
        <v>35386.5</v>
      </c>
      <c r="F158" s="57">
        <f t="shared" si="33"/>
        <v>0</v>
      </c>
      <c r="G158" s="89">
        <v>0</v>
      </c>
      <c r="H158" s="90">
        <v>0</v>
      </c>
      <c r="I158" s="62">
        <f t="shared" si="34"/>
        <v>0</v>
      </c>
      <c r="J158" s="90">
        <v>0</v>
      </c>
      <c r="K158" s="90">
        <v>0</v>
      </c>
      <c r="L158" s="62">
        <f t="shared" si="35"/>
        <v>0</v>
      </c>
      <c r="M158" s="90">
        <v>17.5</v>
      </c>
      <c r="N158" s="90">
        <v>17.5</v>
      </c>
      <c r="O158" s="62">
        <f t="shared" si="36"/>
        <v>0</v>
      </c>
      <c r="P158" s="59">
        <v>35298.300000000003</v>
      </c>
      <c r="Q158" s="59">
        <v>35298.300000000003</v>
      </c>
      <c r="R158" s="62">
        <f t="shared" si="37"/>
        <v>0</v>
      </c>
      <c r="S158" s="59">
        <v>70.7</v>
      </c>
      <c r="T158" s="59">
        <v>70.7</v>
      </c>
      <c r="U158" s="64">
        <f t="shared" si="38"/>
        <v>0</v>
      </c>
      <c r="V158" s="55">
        <f t="shared" si="39"/>
        <v>35440.300000000003</v>
      </c>
      <c r="W158" s="56">
        <f t="shared" si="40"/>
        <v>35354.400000000001</v>
      </c>
      <c r="X158" s="57">
        <f t="shared" si="41"/>
        <v>85.900000000001455</v>
      </c>
      <c r="Y158" s="76">
        <v>32230.7</v>
      </c>
      <c r="Z158" s="59">
        <v>32230.7</v>
      </c>
      <c r="AA158" s="56">
        <f t="shared" si="42"/>
        <v>0</v>
      </c>
      <c r="AB158" s="59">
        <v>2994.6</v>
      </c>
      <c r="AC158" s="59">
        <v>2908.7</v>
      </c>
      <c r="AD158" s="56">
        <f t="shared" si="43"/>
        <v>85.900000000000091</v>
      </c>
      <c r="AE158" s="59">
        <v>0</v>
      </c>
      <c r="AF158" s="59">
        <v>0</v>
      </c>
      <c r="AG158" s="56">
        <f t="shared" si="44"/>
        <v>0</v>
      </c>
      <c r="AH158" s="59">
        <v>215</v>
      </c>
      <c r="AI158" s="59">
        <v>215</v>
      </c>
      <c r="AJ158" s="57">
        <f t="shared" si="45"/>
        <v>0</v>
      </c>
    </row>
    <row r="159" spans="1:36">
      <c r="A159" s="33">
        <v>139</v>
      </c>
      <c r="B159" s="68" t="s">
        <v>173</v>
      </c>
      <c r="C159" s="82">
        <v>216</v>
      </c>
      <c r="D159" s="55">
        <f t="shared" si="31"/>
        <v>46948.6</v>
      </c>
      <c r="E159" s="56">
        <f t="shared" si="32"/>
        <v>46934.6</v>
      </c>
      <c r="F159" s="57">
        <f t="shared" si="33"/>
        <v>14</v>
      </c>
      <c r="G159" s="89">
        <v>0</v>
      </c>
      <c r="H159" s="90">
        <v>0</v>
      </c>
      <c r="I159" s="62">
        <f t="shared" si="34"/>
        <v>0</v>
      </c>
      <c r="J159" s="90">
        <v>0</v>
      </c>
      <c r="K159" s="90">
        <v>0</v>
      </c>
      <c r="L159" s="62">
        <f t="shared" si="35"/>
        <v>0</v>
      </c>
      <c r="M159" s="59">
        <v>1284.5999999999999</v>
      </c>
      <c r="N159" s="59">
        <v>1270.5999999999999</v>
      </c>
      <c r="O159" s="62">
        <f t="shared" si="36"/>
        <v>14</v>
      </c>
      <c r="P159" s="59">
        <v>45583.9</v>
      </c>
      <c r="Q159" s="59">
        <v>45583.9</v>
      </c>
      <c r="R159" s="62">
        <f t="shared" si="37"/>
        <v>0</v>
      </c>
      <c r="S159" s="59">
        <v>80.099999999999994</v>
      </c>
      <c r="T159" s="59">
        <v>80.099999999999994</v>
      </c>
      <c r="U159" s="64">
        <f t="shared" si="38"/>
        <v>0</v>
      </c>
      <c r="V159" s="55">
        <f t="shared" si="39"/>
        <v>47164.6</v>
      </c>
      <c r="W159" s="56">
        <f t="shared" si="40"/>
        <v>47085.8</v>
      </c>
      <c r="X159" s="57">
        <f t="shared" si="41"/>
        <v>78.799999999995634</v>
      </c>
      <c r="Y159" s="76">
        <v>40368.6</v>
      </c>
      <c r="Z159" s="59">
        <v>40533.300000000003</v>
      </c>
      <c r="AA159" s="56">
        <f t="shared" si="42"/>
        <v>-164.70000000000437</v>
      </c>
      <c r="AB159" s="59">
        <v>6267.6</v>
      </c>
      <c r="AC159" s="59">
        <v>6025.1</v>
      </c>
      <c r="AD159" s="56">
        <f t="shared" si="43"/>
        <v>242.5</v>
      </c>
      <c r="AE159" s="59">
        <v>0</v>
      </c>
      <c r="AF159" s="59">
        <v>0</v>
      </c>
      <c r="AG159" s="56">
        <f t="shared" si="44"/>
        <v>0</v>
      </c>
      <c r="AH159" s="59">
        <v>528.4</v>
      </c>
      <c r="AI159" s="59">
        <v>527.4</v>
      </c>
      <c r="AJ159" s="57">
        <f t="shared" si="45"/>
        <v>1</v>
      </c>
    </row>
    <row r="160" spans="1:36" ht="27">
      <c r="A160" s="33">
        <v>140</v>
      </c>
      <c r="B160" s="68" t="s">
        <v>174</v>
      </c>
      <c r="C160" s="82">
        <v>0</v>
      </c>
      <c r="D160" s="55">
        <f t="shared" si="31"/>
        <v>41029.800000000003</v>
      </c>
      <c r="E160" s="56">
        <f t="shared" si="32"/>
        <v>40965.800000000003</v>
      </c>
      <c r="F160" s="57">
        <f t="shared" si="33"/>
        <v>64</v>
      </c>
      <c r="G160" s="89">
        <v>0</v>
      </c>
      <c r="H160" s="90">
        <v>0</v>
      </c>
      <c r="I160" s="62">
        <f t="shared" si="34"/>
        <v>0</v>
      </c>
      <c r="J160" s="90">
        <v>0</v>
      </c>
      <c r="K160" s="90">
        <v>0</v>
      </c>
      <c r="L160" s="62">
        <f t="shared" si="35"/>
        <v>0</v>
      </c>
      <c r="M160" s="90">
        <v>520</v>
      </c>
      <c r="N160" s="90">
        <v>456</v>
      </c>
      <c r="O160" s="62">
        <f t="shared" si="36"/>
        <v>64</v>
      </c>
      <c r="P160" s="59">
        <v>40209.300000000003</v>
      </c>
      <c r="Q160" s="59">
        <v>40209.300000000003</v>
      </c>
      <c r="R160" s="62">
        <f t="shared" si="37"/>
        <v>0</v>
      </c>
      <c r="S160" s="59">
        <v>300.5</v>
      </c>
      <c r="T160" s="59">
        <v>300.5</v>
      </c>
      <c r="U160" s="64">
        <f t="shared" si="38"/>
        <v>0</v>
      </c>
      <c r="V160" s="55">
        <f t="shared" si="39"/>
        <v>41029.800000000003</v>
      </c>
      <c r="W160" s="56">
        <f t="shared" si="40"/>
        <v>40866.100000000006</v>
      </c>
      <c r="X160" s="57">
        <f t="shared" si="41"/>
        <v>163.69999999999709</v>
      </c>
      <c r="Y160" s="76">
        <v>38296.300000000003</v>
      </c>
      <c r="Z160" s="59">
        <v>38296.300000000003</v>
      </c>
      <c r="AA160" s="56">
        <f t="shared" si="42"/>
        <v>0</v>
      </c>
      <c r="AB160" s="59">
        <v>2241.5</v>
      </c>
      <c r="AC160" s="59">
        <v>2141.8000000000002</v>
      </c>
      <c r="AD160" s="56">
        <f t="shared" si="43"/>
        <v>99.699999999999818</v>
      </c>
      <c r="AE160" s="59">
        <v>0</v>
      </c>
      <c r="AF160" s="59">
        <v>0</v>
      </c>
      <c r="AG160" s="56">
        <f t="shared" si="44"/>
        <v>0</v>
      </c>
      <c r="AH160" s="59">
        <v>492</v>
      </c>
      <c r="AI160" s="59">
        <v>428</v>
      </c>
      <c r="AJ160" s="57">
        <f t="shared" si="45"/>
        <v>64</v>
      </c>
    </row>
    <row r="161" spans="1:36" ht="27">
      <c r="A161" s="33">
        <v>141</v>
      </c>
      <c r="B161" s="68" t="s">
        <v>175</v>
      </c>
      <c r="C161" s="82">
        <v>45.4</v>
      </c>
      <c r="D161" s="55">
        <f t="shared" si="31"/>
        <v>21353.699999999997</v>
      </c>
      <c r="E161" s="56">
        <f t="shared" si="32"/>
        <v>21353.699999999997</v>
      </c>
      <c r="F161" s="57">
        <f t="shared" si="33"/>
        <v>0</v>
      </c>
      <c r="G161" s="89">
        <v>0</v>
      </c>
      <c r="H161" s="90">
        <v>0</v>
      </c>
      <c r="I161" s="62">
        <f t="shared" si="34"/>
        <v>0</v>
      </c>
      <c r="J161" s="90">
        <v>0</v>
      </c>
      <c r="K161" s="90">
        <v>0</v>
      </c>
      <c r="L161" s="62">
        <f t="shared" si="35"/>
        <v>0</v>
      </c>
      <c r="M161" s="90">
        <v>0</v>
      </c>
      <c r="N161" s="90">
        <v>0</v>
      </c>
      <c r="O161" s="62">
        <f t="shared" si="36"/>
        <v>0</v>
      </c>
      <c r="P161" s="59">
        <v>21116.1</v>
      </c>
      <c r="Q161" s="59">
        <v>21116.1</v>
      </c>
      <c r="R161" s="62">
        <f t="shared" si="37"/>
        <v>0</v>
      </c>
      <c r="S161" s="59">
        <v>237.6</v>
      </c>
      <c r="T161" s="59">
        <v>237.6</v>
      </c>
      <c r="U161" s="64">
        <f t="shared" si="38"/>
        <v>0</v>
      </c>
      <c r="V161" s="55">
        <f t="shared" si="39"/>
        <v>21399.1</v>
      </c>
      <c r="W161" s="56">
        <f t="shared" si="40"/>
        <v>21240.6</v>
      </c>
      <c r="X161" s="57">
        <f t="shared" si="41"/>
        <v>158.5</v>
      </c>
      <c r="Y161" s="76">
        <v>19534.8</v>
      </c>
      <c r="Z161" s="59">
        <v>19534.8</v>
      </c>
      <c r="AA161" s="56">
        <f t="shared" si="42"/>
        <v>0</v>
      </c>
      <c r="AB161" s="59">
        <v>1554.3</v>
      </c>
      <c r="AC161" s="59">
        <v>1405.8</v>
      </c>
      <c r="AD161" s="56">
        <f t="shared" si="43"/>
        <v>148.5</v>
      </c>
      <c r="AE161" s="59">
        <v>0</v>
      </c>
      <c r="AF161" s="59">
        <v>0</v>
      </c>
      <c r="AG161" s="56">
        <f t="shared" si="44"/>
        <v>0</v>
      </c>
      <c r="AH161" s="59">
        <v>310</v>
      </c>
      <c r="AI161" s="59">
        <v>300</v>
      </c>
      <c r="AJ161" s="57">
        <f t="shared" si="45"/>
        <v>10</v>
      </c>
    </row>
    <row r="162" spans="1:36" ht="27">
      <c r="A162" s="33">
        <v>142</v>
      </c>
      <c r="B162" s="68" t="s">
        <v>176</v>
      </c>
      <c r="C162" s="83">
        <v>353.4</v>
      </c>
      <c r="D162" s="55">
        <f t="shared" si="31"/>
        <v>23199.8</v>
      </c>
      <c r="E162" s="56">
        <f t="shared" si="32"/>
        <v>23199.8</v>
      </c>
      <c r="F162" s="57">
        <f t="shared" si="33"/>
        <v>0</v>
      </c>
      <c r="G162" s="89">
        <v>0</v>
      </c>
      <c r="H162" s="90">
        <v>0</v>
      </c>
      <c r="I162" s="62">
        <f t="shared" si="34"/>
        <v>0</v>
      </c>
      <c r="J162" s="90">
        <v>0</v>
      </c>
      <c r="K162" s="90">
        <v>0</v>
      </c>
      <c r="L162" s="62">
        <f t="shared" si="35"/>
        <v>0</v>
      </c>
      <c r="M162" s="59">
        <v>184</v>
      </c>
      <c r="N162" s="59">
        <v>184</v>
      </c>
      <c r="O162" s="62">
        <f t="shared" si="36"/>
        <v>0</v>
      </c>
      <c r="P162" s="59">
        <v>22975</v>
      </c>
      <c r="Q162" s="59">
        <v>22975</v>
      </c>
      <c r="R162" s="62">
        <f t="shared" si="37"/>
        <v>0</v>
      </c>
      <c r="S162" s="59">
        <v>40.799999999999997</v>
      </c>
      <c r="T162" s="59">
        <v>40.799999999999997</v>
      </c>
      <c r="U162" s="64">
        <f t="shared" si="38"/>
        <v>0</v>
      </c>
      <c r="V162" s="55">
        <f t="shared" si="39"/>
        <v>23553.200000000001</v>
      </c>
      <c r="W162" s="56">
        <f t="shared" si="40"/>
        <v>23306.5</v>
      </c>
      <c r="X162" s="57">
        <f t="shared" si="41"/>
        <v>246.70000000000073</v>
      </c>
      <c r="Y162" s="76">
        <v>21610.9</v>
      </c>
      <c r="Z162" s="59">
        <v>21623.9</v>
      </c>
      <c r="AA162" s="56">
        <f t="shared" si="42"/>
        <v>-13</v>
      </c>
      <c r="AB162" s="59">
        <v>1708.1</v>
      </c>
      <c r="AC162" s="59">
        <v>1448.6</v>
      </c>
      <c r="AD162" s="56">
        <f t="shared" si="43"/>
        <v>259.5</v>
      </c>
      <c r="AE162" s="59">
        <v>0</v>
      </c>
      <c r="AF162" s="59">
        <v>0</v>
      </c>
      <c r="AG162" s="56">
        <f t="shared" si="44"/>
        <v>0</v>
      </c>
      <c r="AH162" s="59">
        <v>234.2</v>
      </c>
      <c r="AI162" s="59">
        <v>234</v>
      </c>
      <c r="AJ162" s="57">
        <f t="shared" si="45"/>
        <v>0.19999999999998863</v>
      </c>
    </row>
    <row r="163" spans="1:36" ht="27">
      <c r="A163" s="33">
        <v>143</v>
      </c>
      <c r="B163" s="68" t="s">
        <v>177</v>
      </c>
      <c r="C163" s="82">
        <v>358.4</v>
      </c>
      <c r="D163" s="55">
        <f t="shared" si="31"/>
        <v>35803.300000000003</v>
      </c>
      <c r="E163" s="56">
        <f t="shared" si="32"/>
        <v>35803.300000000003</v>
      </c>
      <c r="F163" s="57">
        <f t="shared" si="33"/>
        <v>0</v>
      </c>
      <c r="G163" s="89">
        <v>0</v>
      </c>
      <c r="H163" s="90">
        <v>0</v>
      </c>
      <c r="I163" s="62">
        <f t="shared" si="34"/>
        <v>0</v>
      </c>
      <c r="J163" s="90">
        <v>0</v>
      </c>
      <c r="K163" s="90">
        <v>0</v>
      </c>
      <c r="L163" s="62">
        <f t="shared" si="35"/>
        <v>0</v>
      </c>
      <c r="M163" s="59">
        <v>0</v>
      </c>
      <c r="N163" s="59">
        <v>0</v>
      </c>
      <c r="O163" s="62">
        <f t="shared" si="36"/>
        <v>0</v>
      </c>
      <c r="P163" s="59">
        <v>35746.300000000003</v>
      </c>
      <c r="Q163" s="59">
        <v>35746.300000000003</v>
      </c>
      <c r="R163" s="62">
        <f t="shared" si="37"/>
        <v>0</v>
      </c>
      <c r="S163" s="59">
        <v>57</v>
      </c>
      <c r="T163" s="59">
        <v>57</v>
      </c>
      <c r="U163" s="64">
        <f t="shared" si="38"/>
        <v>0</v>
      </c>
      <c r="V163" s="55">
        <f t="shared" si="39"/>
        <v>36161.600000000006</v>
      </c>
      <c r="W163" s="56">
        <f t="shared" si="40"/>
        <v>35483.5</v>
      </c>
      <c r="X163" s="57">
        <f t="shared" si="41"/>
        <v>678.10000000000582</v>
      </c>
      <c r="Y163" s="76">
        <v>33437.800000000003</v>
      </c>
      <c r="Z163" s="59">
        <v>33387.800000000003</v>
      </c>
      <c r="AA163" s="56">
        <f t="shared" si="42"/>
        <v>50</v>
      </c>
      <c r="AB163" s="59">
        <v>2723.8</v>
      </c>
      <c r="AC163" s="59">
        <v>2095.6999999999998</v>
      </c>
      <c r="AD163" s="56">
        <f t="shared" si="43"/>
        <v>628.10000000000036</v>
      </c>
      <c r="AE163" s="59">
        <v>0</v>
      </c>
      <c r="AF163" s="59">
        <v>0</v>
      </c>
      <c r="AG163" s="56">
        <f t="shared" si="44"/>
        <v>0</v>
      </c>
      <c r="AH163" s="59">
        <v>0</v>
      </c>
      <c r="AI163" s="59">
        <v>0</v>
      </c>
      <c r="AJ163" s="57">
        <f t="shared" si="45"/>
        <v>0</v>
      </c>
    </row>
    <row r="164" spans="1:36" ht="27">
      <c r="A164" s="33">
        <v>144</v>
      </c>
      <c r="B164" s="68" t="s">
        <v>178</v>
      </c>
      <c r="C164" s="82">
        <v>4441.5</v>
      </c>
      <c r="D164" s="55">
        <f t="shared" si="31"/>
        <v>74355.199999999997</v>
      </c>
      <c r="E164" s="56">
        <f t="shared" si="32"/>
        <v>74093.2</v>
      </c>
      <c r="F164" s="57">
        <f t="shared" si="33"/>
        <v>262</v>
      </c>
      <c r="G164" s="89">
        <v>0</v>
      </c>
      <c r="H164" s="90">
        <v>0</v>
      </c>
      <c r="I164" s="62">
        <f t="shared" si="34"/>
        <v>0</v>
      </c>
      <c r="J164" s="90">
        <v>0</v>
      </c>
      <c r="K164" s="90">
        <v>0</v>
      </c>
      <c r="L164" s="62">
        <f t="shared" si="35"/>
        <v>0</v>
      </c>
      <c r="M164" s="59">
        <v>591.29999999999995</v>
      </c>
      <c r="N164" s="59">
        <v>591.29999999999995</v>
      </c>
      <c r="O164" s="62">
        <f t="shared" si="36"/>
        <v>0</v>
      </c>
      <c r="P164" s="59">
        <v>72861.899999999994</v>
      </c>
      <c r="Q164" s="59">
        <v>72861.899999999994</v>
      </c>
      <c r="R164" s="62">
        <f t="shared" si="37"/>
        <v>0</v>
      </c>
      <c r="S164" s="59">
        <v>902</v>
      </c>
      <c r="T164" s="59">
        <v>640</v>
      </c>
      <c r="U164" s="64">
        <f t="shared" si="38"/>
        <v>262</v>
      </c>
      <c r="V164" s="55">
        <f t="shared" si="39"/>
        <v>78796.7</v>
      </c>
      <c r="W164" s="56">
        <f t="shared" si="40"/>
        <v>73501.600000000006</v>
      </c>
      <c r="X164" s="57">
        <f t="shared" si="41"/>
        <v>5295.0999999999913</v>
      </c>
      <c r="Y164" s="76">
        <v>65920.3</v>
      </c>
      <c r="Z164" s="59">
        <v>65840.800000000003</v>
      </c>
      <c r="AA164" s="56">
        <f t="shared" si="42"/>
        <v>79.5</v>
      </c>
      <c r="AB164" s="59">
        <v>11174.4</v>
      </c>
      <c r="AC164" s="59">
        <v>6333.3</v>
      </c>
      <c r="AD164" s="56">
        <f t="shared" si="43"/>
        <v>4841.0999999999995</v>
      </c>
      <c r="AE164" s="59">
        <v>0</v>
      </c>
      <c r="AF164" s="59">
        <v>0</v>
      </c>
      <c r="AG164" s="56">
        <f t="shared" si="44"/>
        <v>0</v>
      </c>
      <c r="AH164" s="59">
        <v>1702</v>
      </c>
      <c r="AI164" s="59">
        <v>1327.5</v>
      </c>
      <c r="AJ164" s="57">
        <f t="shared" si="45"/>
        <v>374.5</v>
      </c>
    </row>
    <row r="165" spans="1:36" ht="27">
      <c r="A165" s="33">
        <v>145</v>
      </c>
      <c r="B165" s="68" t="s">
        <v>179</v>
      </c>
      <c r="C165" s="82">
        <v>1255.7</v>
      </c>
      <c r="D165" s="55">
        <f t="shared" si="31"/>
        <v>50714.5</v>
      </c>
      <c r="E165" s="56">
        <f t="shared" si="32"/>
        <v>50714.5</v>
      </c>
      <c r="F165" s="57">
        <f t="shared" si="33"/>
        <v>0</v>
      </c>
      <c r="G165" s="89">
        <v>0</v>
      </c>
      <c r="H165" s="90">
        <v>0</v>
      </c>
      <c r="I165" s="62">
        <f t="shared" si="34"/>
        <v>0</v>
      </c>
      <c r="J165" s="90">
        <v>0</v>
      </c>
      <c r="K165" s="90">
        <v>0</v>
      </c>
      <c r="L165" s="62">
        <f t="shared" si="35"/>
        <v>0</v>
      </c>
      <c r="M165" s="90">
        <v>253.3</v>
      </c>
      <c r="N165" s="90">
        <v>253.3</v>
      </c>
      <c r="O165" s="62">
        <f t="shared" si="36"/>
        <v>0</v>
      </c>
      <c r="P165" s="59">
        <v>50366.2</v>
      </c>
      <c r="Q165" s="59">
        <v>50366.2</v>
      </c>
      <c r="R165" s="62">
        <f t="shared" si="37"/>
        <v>0</v>
      </c>
      <c r="S165" s="59">
        <v>95</v>
      </c>
      <c r="T165" s="59">
        <v>95</v>
      </c>
      <c r="U165" s="64">
        <f t="shared" si="38"/>
        <v>0</v>
      </c>
      <c r="V165" s="55">
        <f t="shared" si="39"/>
        <v>51970.2</v>
      </c>
      <c r="W165" s="56">
        <f t="shared" si="40"/>
        <v>51506.5</v>
      </c>
      <c r="X165" s="57">
        <f t="shared" si="41"/>
        <v>463.69999999999709</v>
      </c>
      <c r="Y165" s="76">
        <v>47106.6</v>
      </c>
      <c r="Z165" s="59">
        <v>47093.7</v>
      </c>
      <c r="AA165" s="56">
        <f t="shared" si="42"/>
        <v>12.900000000001455</v>
      </c>
      <c r="AB165" s="59">
        <v>4047.6</v>
      </c>
      <c r="AC165" s="59">
        <v>3750.8</v>
      </c>
      <c r="AD165" s="56">
        <f t="shared" si="43"/>
        <v>296.79999999999973</v>
      </c>
      <c r="AE165" s="59">
        <v>0</v>
      </c>
      <c r="AF165" s="59">
        <v>0</v>
      </c>
      <c r="AG165" s="56">
        <f t="shared" si="44"/>
        <v>0</v>
      </c>
      <c r="AH165" s="59">
        <v>816</v>
      </c>
      <c r="AI165" s="59">
        <v>662</v>
      </c>
      <c r="AJ165" s="57">
        <f t="shared" si="45"/>
        <v>154</v>
      </c>
    </row>
    <row r="166" spans="1:36" ht="27">
      <c r="A166" s="33">
        <v>146</v>
      </c>
      <c r="B166" s="68" t="s">
        <v>180</v>
      </c>
      <c r="C166" s="82">
        <v>171.2</v>
      </c>
      <c r="D166" s="55">
        <f t="shared" si="31"/>
        <v>30996.3</v>
      </c>
      <c r="E166" s="56">
        <f t="shared" si="32"/>
        <v>30968.3</v>
      </c>
      <c r="F166" s="57">
        <f t="shared" si="33"/>
        <v>28</v>
      </c>
      <c r="G166" s="89">
        <v>0</v>
      </c>
      <c r="H166" s="90">
        <v>0</v>
      </c>
      <c r="I166" s="62">
        <f t="shared" si="34"/>
        <v>0</v>
      </c>
      <c r="J166" s="90">
        <v>0</v>
      </c>
      <c r="K166" s="90">
        <v>0</v>
      </c>
      <c r="L166" s="62">
        <f t="shared" si="35"/>
        <v>0</v>
      </c>
      <c r="M166" s="90">
        <v>0</v>
      </c>
      <c r="N166" s="90">
        <v>0</v>
      </c>
      <c r="O166" s="62">
        <f t="shared" si="36"/>
        <v>0</v>
      </c>
      <c r="P166" s="59">
        <v>30933.3</v>
      </c>
      <c r="Q166" s="59">
        <v>30905.3</v>
      </c>
      <c r="R166" s="62">
        <f t="shared" si="37"/>
        <v>28</v>
      </c>
      <c r="S166" s="59">
        <v>63</v>
      </c>
      <c r="T166" s="59">
        <v>63</v>
      </c>
      <c r="U166" s="64">
        <f t="shared" si="38"/>
        <v>0</v>
      </c>
      <c r="V166" s="55">
        <f t="shared" si="39"/>
        <v>31167.5</v>
      </c>
      <c r="W166" s="56">
        <f t="shared" si="40"/>
        <v>31089.9</v>
      </c>
      <c r="X166" s="57">
        <f t="shared" si="41"/>
        <v>77.599999999998545</v>
      </c>
      <c r="Y166" s="76">
        <v>29561</v>
      </c>
      <c r="Z166" s="59">
        <v>29517.7</v>
      </c>
      <c r="AA166" s="56">
        <f t="shared" si="42"/>
        <v>43.299999999999272</v>
      </c>
      <c r="AB166" s="59">
        <v>1054.5</v>
      </c>
      <c r="AC166" s="59">
        <v>1063.2</v>
      </c>
      <c r="AD166" s="56">
        <f t="shared" si="43"/>
        <v>-8.7000000000000455</v>
      </c>
      <c r="AE166" s="59">
        <v>0</v>
      </c>
      <c r="AF166" s="59">
        <v>0</v>
      </c>
      <c r="AG166" s="56">
        <f t="shared" si="44"/>
        <v>0</v>
      </c>
      <c r="AH166" s="59">
        <v>552</v>
      </c>
      <c r="AI166" s="59">
        <v>509</v>
      </c>
      <c r="AJ166" s="57">
        <f t="shared" si="45"/>
        <v>43</v>
      </c>
    </row>
    <row r="167" spans="1:36" ht="40.5">
      <c r="A167" s="33">
        <v>147</v>
      </c>
      <c r="B167" s="68" t="s">
        <v>181</v>
      </c>
      <c r="C167" s="82">
        <v>351.6</v>
      </c>
      <c r="D167" s="55">
        <f t="shared" si="31"/>
        <v>99167.2</v>
      </c>
      <c r="E167" s="56">
        <f t="shared" si="32"/>
        <v>99164.2</v>
      </c>
      <c r="F167" s="57">
        <f t="shared" si="33"/>
        <v>3</v>
      </c>
      <c r="G167" s="89">
        <v>0</v>
      </c>
      <c r="H167" s="90">
        <v>0</v>
      </c>
      <c r="I167" s="62">
        <f t="shared" si="34"/>
        <v>0</v>
      </c>
      <c r="J167" s="90">
        <v>0</v>
      </c>
      <c r="K167" s="90">
        <v>0</v>
      </c>
      <c r="L167" s="62">
        <f t="shared" si="35"/>
        <v>0</v>
      </c>
      <c r="M167" s="59">
        <v>0</v>
      </c>
      <c r="N167" s="59">
        <v>0</v>
      </c>
      <c r="O167" s="62">
        <f t="shared" si="36"/>
        <v>0</v>
      </c>
      <c r="P167" s="59">
        <v>98847.4</v>
      </c>
      <c r="Q167" s="59">
        <v>98847.4</v>
      </c>
      <c r="R167" s="62">
        <f t="shared" si="37"/>
        <v>0</v>
      </c>
      <c r="S167" s="59">
        <v>319.8</v>
      </c>
      <c r="T167" s="59">
        <v>316.8</v>
      </c>
      <c r="U167" s="64">
        <f t="shared" si="38"/>
        <v>3</v>
      </c>
      <c r="V167" s="55">
        <f t="shared" si="39"/>
        <v>99518.8</v>
      </c>
      <c r="W167" s="56">
        <f t="shared" si="40"/>
        <v>99515.8</v>
      </c>
      <c r="X167" s="57">
        <f t="shared" si="41"/>
        <v>3</v>
      </c>
      <c r="Y167" s="76">
        <v>83343.600000000006</v>
      </c>
      <c r="Z167" s="59">
        <v>77458</v>
      </c>
      <c r="AA167" s="56">
        <f t="shared" si="42"/>
        <v>5885.6000000000058</v>
      </c>
      <c r="AB167" s="59">
        <v>16175.2</v>
      </c>
      <c r="AC167" s="59">
        <v>22057.8</v>
      </c>
      <c r="AD167" s="56">
        <f t="shared" si="43"/>
        <v>-5882.5999999999985</v>
      </c>
      <c r="AE167" s="59">
        <v>0</v>
      </c>
      <c r="AF167" s="59">
        <v>0</v>
      </c>
      <c r="AG167" s="56">
        <f t="shared" si="44"/>
        <v>0</v>
      </c>
      <c r="AH167" s="59">
        <v>0</v>
      </c>
      <c r="AI167" s="59">
        <v>0</v>
      </c>
      <c r="AJ167" s="57">
        <f t="shared" si="45"/>
        <v>0</v>
      </c>
    </row>
    <row r="168" spans="1:36" ht="27">
      <c r="A168" s="33">
        <v>148</v>
      </c>
      <c r="B168" s="68" t="s">
        <v>182</v>
      </c>
      <c r="C168" s="83">
        <v>1475.5</v>
      </c>
      <c r="D168" s="55">
        <f t="shared" si="31"/>
        <v>88234.4</v>
      </c>
      <c r="E168" s="56">
        <f t="shared" si="32"/>
        <v>88234.4</v>
      </c>
      <c r="F168" s="57">
        <f t="shared" si="33"/>
        <v>0</v>
      </c>
      <c r="G168" s="89">
        <v>0</v>
      </c>
      <c r="H168" s="90">
        <v>0</v>
      </c>
      <c r="I168" s="62">
        <f t="shared" si="34"/>
        <v>0</v>
      </c>
      <c r="J168" s="90">
        <v>0</v>
      </c>
      <c r="K168" s="90">
        <v>0</v>
      </c>
      <c r="L168" s="62">
        <f t="shared" si="35"/>
        <v>0</v>
      </c>
      <c r="M168" s="90">
        <v>0</v>
      </c>
      <c r="N168" s="90">
        <v>0</v>
      </c>
      <c r="O168" s="62">
        <f t="shared" si="36"/>
        <v>0</v>
      </c>
      <c r="P168" s="59">
        <v>87972.4</v>
      </c>
      <c r="Q168" s="59">
        <v>87972.4</v>
      </c>
      <c r="R168" s="62">
        <f t="shared" si="37"/>
        <v>0</v>
      </c>
      <c r="S168" s="59">
        <v>262</v>
      </c>
      <c r="T168" s="59">
        <v>262</v>
      </c>
      <c r="U168" s="64">
        <f t="shared" si="38"/>
        <v>0</v>
      </c>
      <c r="V168" s="55">
        <f t="shared" si="39"/>
        <v>89709.900000000009</v>
      </c>
      <c r="W168" s="56">
        <f t="shared" si="40"/>
        <v>85725.400000000009</v>
      </c>
      <c r="X168" s="57">
        <f t="shared" si="41"/>
        <v>3984.5</v>
      </c>
      <c r="Y168" s="76">
        <v>73019.7</v>
      </c>
      <c r="Z168" s="59">
        <v>72844</v>
      </c>
      <c r="AA168" s="56">
        <f t="shared" si="42"/>
        <v>175.69999999999709</v>
      </c>
      <c r="AB168" s="59">
        <v>16382.6</v>
      </c>
      <c r="AC168" s="59">
        <v>12675.8</v>
      </c>
      <c r="AD168" s="56">
        <f t="shared" si="43"/>
        <v>3706.8000000000011</v>
      </c>
      <c r="AE168" s="59">
        <v>0</v>
      </c>
      <c r="AF168" s="59">
        <v>0</v>
      </c>
      <c r="AG168" s="56">
        <f t="shared" si="44"/>
        <v>0</v>
      </c>
      <c r="AH168" s="59">
        <v>307.60000000000002</v>
      </c>
      <c r="AI168" s="59">
        <v>205.6</v>
      </c>
      <c r="AJ168" s="57">
        <f t="shared" si="45"/>
        <v>102.00000000000003</v>
      </c>
    </row>
    <row r="169" spans="1:36">
      <c r="A169" s="33">
        <v>149</v>
      </c>
      <c r="B169" s="68" t="s">
        <v>183</v>
      </c>
      <c r="C169" s="83">
        <v>79.400000000000006</v>
      </c>
      <c r="D169" s="55">
        <f t="shared" si="31"/>
        <v>15345.6</v>
      </c>
      <c r="E169" s="56">
        <f t="shared" si="32"/>
        <v>15345.6</v>
      </c>
      <c r="F169" s="57">
        <f t="shared" si="33"/>
        <v>0</v>
      </c>
      <c r="G169" s="89">
        <v>0</v>
      </c>
      <c r="H169" s="90">
        <v>0</v>
      </c>
      <c r="I169" s="62">
        <f t="shared" si="34"/>
        <v>0</v>
      </c>
      <c r="J169" s="90">
        <v>0</v>
      </c>
      <c r="K169" s="90">
        <v>0</v>
      </c>
      <c r="L169" s="62">
        <f t="shared" si="35"/>
        <v>0</v>
      </c>
      <c r="M169" s="90"/>
      <c r="N169" s="90"/>
      <c r="O169" s="62">
        <f t="shared" si="36"/>
        <v>0</v>
      </c>
      <c r="P169" s="59">
        <v>15311.6</v>
      </c>
      <c r="Q169" s="59">
        <v>15311.6</v>
      </c>
      <c r="R169" s="62">
        <f t="shared" si="37"/>
        <v>0</v>
      </c>
      <c r="S169" s="59">
        <v>34</v>
      </c>
      <c r="T169" s="59">
        <v>34</v>
      </c>
      <c r="U169" s="64">
        <f t="shared" si="38"/>
        <v>0</v>
      </c>
      <c r="V169" s="55">
        <f t="shared" si="39"/>
        <v>15425</v>
      </c>
      <c r="W169" s="56">
        <f t="shared" si="40"/>
        <v>15420.800000000001</v>
      </c>
      <c r="X169" s="57">
        <f t="shared" si="41"/>
        <v>4.1999999999989086</v>
      </c>
      <c r="Y169" s="76">
        <v>15116.6</v>
      </c>
      <c r="Z169" s="59">
        <v>15116.6</v>
      </c>
      <c r="AA169" s="56">
        <f t="shared" si="42"/>
        <v>0</v>
      </c>
      <c r="AB169" s="59">
        <v>308.39999999999998</v>
      </c>
      <c r="AC169" s="59">
        <v>304.2</v>
      </c>
      <c r="AD169" s="56">
        <f t="shared" si="43"/>
        <v>4.1999999999999886</v>
      </c>
      <c r="AE169" s="59">
        <v>0</v>
      </c>
      <c r="AF169" s="59">
        <v>0</v>
      </c>
      <c r="AG169" s="56">
        <f t="shared" si="44"/>
        <v>0</v>
      </c>
      <c r="AH169" s="59"/>
      <c r="AI169" s="59"/>
      <c r="AJ169" s="57">
        <f t="shared" si="45"/>
        <v>0</v>
      </c>
    </row>
    <row r="170" spans="1:36" ht="27">
      <c r="A170" s="33">
        <v>150</v>
      </c>
      <c r="B170" s="68" t="s">
        <v>184</v>
      </c>
      <c r="C170" s="82">
        <v>138.80000000000001</v>
      </c>
      <c r="D170" s="55">
        <f t="shared" si="31"/>
        <v>23195.5</v>
      </c>
      <c r="E170" s="56">
        <f t="shared" si="32"/>
        <v>23205</v>
      </c>
      <c r="F170" s="57">
        <f t="shared" si="33"/>
        <v>-9.5</v>
      </c>
      <c r="G170" s="89">
        <v>0</v>
      </c>
      <c r="H170" s="90">
        <v>0</v>
      </c>
      <c r="I170" s="62">
        <f t="shared" si="34"/>
        <v>0</v>
      </c>
      <c r="J170" s="90">
        <v>0</v>
      </c>
      <c r="K170" s="90">
        <v>0</v>
      </c>
      <c r="L170" s="62">
        <f t="shared" si="35"/>
        <v>0</v>
      </c>
      <c r="M170" s="59">
        <v>2567.1</v>
      </c>
      <c r="N170" s="59">
        <v>2567.1</v>
      </c>
      <c r="O170" s="62">
        <f t="shared" si="36"/>
        <v>0</v>
      </c>
      <c r="P170" s="59">
        <v>19251.7</v>
      </c>
      <c r="Q170" s="59">
        <v>19251.7</v>
      </c>
      <c r="R170" s="62">
        <f t="shared" si="37"/>
        <v>0</v>
      </c>
      <c r="S170" s="59">
        <v>1376.7</v>
      </c>
      <c r="T170" s="59">
        <v>1386.2</v>
      </c>
      <c r="U170" s="64">
        <f t="shared" si="38"/>
        <v>-9.5</v>
      </c>
      <c r="V170" s="55">
        <f t="shared" si="39"/>
        <v>23334.3</v>
      </c>
      <c r="W170" s="56">
        <f t="shared" si="40"/>
        <v>22482.799999999999</v>
      </c>
      <c r="X170" s="57">
        <f t="shared" si="41"/>
        <v>851.5</v>
      </c>
      <c r="Y170" s="76">
        <v>21160</v>
      </c>
      <c r="Z170" s="59">
        <v>20052.8</v>
      </c>
      <c r="AA170" s="56">
        <f t="shared" si="42"/>
        <v>1107.2000000000007</v>
      </c>
      <c r="AB170" s="59">
        <v>1974.3</v>
      </c>
      <c r="AC170" s="59">
        <v>1961.8</v>
      </c>
      <c r="AD170" s="56">
        <f t="shared" si="43"/>
        <v>12.5</v>
      </c>
      <c r="AE170" s="59">
        <v>0</v>
      </c>
      <c r="AF170" s="59">
        <v>0</v>
      </c>
      <c r="AG170" s="56">
        <f t="shared" si="44"/>
        <v>0</v>
      </c>
      <c r="AH170" s="59">
        <v>200</v>
      </c>
      <c r="AI170" s="59">
        <v>468.2</v>
      </c>
      <c r="AJ170" s="57">
        <f t="shared" si="45"/>
        <v>-268.2</v>
      </c>
    </row>
    <row r="171" spans="1:36" ht="27">
      <c r="A171" s="33">
        <v>151</v>
      </c>
      <c r="B171" s="68" t="s">
        <v>185</v>
      </c>
      <c r="C171" s="82">
        <v>97.4</v>
      </c>
      <c r="D171" s="55">
        <f t="shared" si="31"/>
        <v>69367</v>
      </c>
      <c r="E171" s="56">
        <f t="shared" si="32"/>
        <v>69262</v>
      </c>
      <c r="F171" s="57">
        <f t="shared" si="33"/>
        <v>105</v>
      </c>
      <c r="G171" s="89">
        <v>0</v>
      </c>
      <c r="H171" s="90">
        <v>0</v>
      </c>
      <c r="I171" s="62">
        <f t="shared" si="34"/>
        <v>0</v>
      </c>
      <c r="J171" s="59">
        <v>1500</v>
      </c>
      <c r="K171" s="59">
        <v>1395</v>
      </c>
      <c r="L171" s="62">
        <f t="shared" si="35"/>
        <v>105</v>
      </c>
      <c r="M171" s="90">
        <v>0</v>
      </c>
      <c r="N171" s="90">
        <v>0</v>
      </c>
      <c r="O171" s="62">
        <f t="shared" si="36"/>
        <v>0</v>
      </c>
      <c r="P171" s="59">
        <v>67867</v>
      </c>
      <c r="Q171" s="59">
        <v>67867</v>
      </c>
      <c r="R171" s="62">
        <f t="shared" si="37"/>
        <v>0</v>
      </c>
      <c r="S171" s="59">
        <v>0</v>
      </c>
      <c r="T171" s="59">
        <v>0</v>
      </c>
      <c r="U171" s="64">
        <f t="shared" si="38"/>
        <v>0</v>
      </c>
      <c r="V171" s="55">
        <f t="shared" si="39"/>
        <v>69464.399999999994</v>
      </c>
      <c r="W171" s="56">
        <f t="shared" si="40"/>
        <v>68938.5</v>
      </c>
      <c r="X171" s="57">
        <f t="shared" si="41"/>
        <v>525.89999999999418</v>
      </c>
      <c r="Y171" s="76">
        <v>67867</v>
      </c>
      <c r="Z171" s="59">
        <v>67867</v>
      </c>
      <c r="AA171" s="56">
        <f t="shared" si="42"/>
        <v>0</v>
      </c>
      <c r="AB171" s="59">
        <v>1597.4</v>
      </c>
      <c r="AC171" s="59">
        <v>1071.5</v>
      </c>
      <c r="AD171" s="56">
        <f t="shared" si="43"/>
        <v>525.90000000000009</v>
      </c>
      <c r="AE171" s="59">
        <v>0</v>
      </c>
      <c r="AF171" s="59">
        <v>0</v>
      </c>
      <c r="AG171" s="56">
        <f t="shared" si="44"/>
        <v>0</v>
      </c>
      <c r="AH171" s="59">
        <v>0</v>
      </c>
      <c r="AI171" s="59">
        <v>0</v>
      </c>
      <c r="AJ171" s="57">
        <f t="shared" si="45"/>
        <v>0</v>
      </c>
    </row>
    <row r="172" spans="1:36" ht="27">
      <c r="A172" s="33">
        <v>152</v>
      </c>
      <c r="B172" s="68" t="s">
        <v>186</v>
      </c>
      <c r="C172" s="83">
        <v>345.6</v>
      </c>
      <c r="D172" s="55">
        <f t="shared" si="31"/>
        <v>51087.6</v>
      </c>
      <c r="E172" s="56">
        <f t="shared" si="32"/>
        <v>51084.6</v>
      </c>
      <c r="F172" s="57">
        <f t="shared" si="33"/>
        <v>3</v>
      </c>
      <c r="G172" s="89">
        <v>0</v>
      </c>
      <c r="H172" s="90">
        <v>0</v>
      </c>
      <c r="I172" s="62">
        <f t="shared" si="34"/>
        <v>0</v>
      </c>
      <c r="J172" s="59">
        <v>3030</v>
      </c>
      <c r="K172" s="59">
        <v>3027</v>
      </c>
      <c r="L172" s="62">
        <f t="shared" si="35"/>
        <v>3</v>
      </c>
      <c r="M172" s="90">
        <v>0</v>
      </c>
      <c r="N172" s="90">
        <v>0</v>
      </c>
      <c r="O172" s="62">
        <f t="shared" si="36"/>
        <v>0</v>
      </c>
      <c r="P172" s="59">
        <v>48057.599999999999</v>
      </c>
      <c r="Q172" s="59">
        <v>48057.599999999999</v>
      </c>
      <c r="R172" s="62">
        <f t="shared" si="37"/>
        <v>0</v>
      </c>
      <c r="S172" s="59">
        <v>0</v>
      </c>
      <c r="T172" s="59">
        <v>0</v>
      </c>
      <c r="U172" s="64">
        <f t="shared" si="38"/>
        <v>0</v>
      </c>
      <c r="V172" s="55">
        <f t="shared" si="39"/>
        <v>51433.2</v>
      </c>
      <c r="W172" s="56">
        <f t="shared" si="40"/>
        <v>51028.4</v>
      </c>
      <c r="X172" s="57">
        <f t="shared" si="41"/>
        <v>404.79999999999563</v>
      </c>
      <c r="Y172" s="76">
        <v>48057.599999999999</v>
      </c>
      <c r="Z172" s="59">
        <v>47649.8</v>
      </c>
      <c r="AA172" s="56">
        <f t="shared" si="42"/>
        <v>407.79999999999563</v>
      </c>
      <c r="AB172" s="59">
        <v>3015.6</v>
      </c>
      <c r="AC172" s="59">
        <v>3033</v>
      </c>
      <c r="AD172" s="56">
        <f t="shared" si="43"/>
        <v>-17.400000000000091</v>
      </c>
      <c r="AE172" s="59">
        <v>0</v>
      </c>
      <c r="AF172" s="59">
        <v>0</v>
      </c>
      <c r="AG172" s="56">
        <f t="shared" si="44"/>
        <v>0</v>
      </c>
      <c r="AH172" s="59">
        <v>360</v>
      </c>
      <c r="AI172" s="59">
        <v>345.6</v>
      </c>
      <c r="AJ172" s="57">
        <f t="shared" si="45"/>
        <v>14.399999999999977</v>
      </c>
    </row>
    <row r="173" spans="1:36" ht="40.5">
      <c r="A173" s="33">
        <v>153</v>
      </c>
      <c r="B173" s="68" t="s">
        <v>187</v>
      </c>
      <c r="C173" s="82">
        <v>5398.9</v>
      </c>
      <c r="D173" s="55">
        <f t="shared" si="31"/>
        <v>42399</v>
      </c>
      <c r="E173" s="56">
        <f t="shared" si="32"/>
        <v>42499.9</v>
      </c>
      <c r="F173" s="57">
        <f t="shared" si="33"/>
        <v>-100.90000000000146</v>
      </c>
      <c r="G173" s="89">
        <v>0</v>
      </c>
      <c r="H173" s="90">
        <v>0</v>
      </c>
      <c r="I173" s="62">
        <f t="shared" si="34"/>
        <v>0</v>
      </c>
      <c r="J173" s="59">
        <v>3566.2</v>
      </c>
      <c r="K173" s="59">
        <v>3667.1</v>
      </c>
      <c r="L173" s="62">
        <f t="shared" si="35"/>
        <v>-100.90000000000009</v>
      </c>
      <c r="M173" s="90">
        <v>0</v>
      </c>
      <c r="N173" s="90">
        <v>0</v>
      </c>
      <c r="O173" s="62">
        <f t="shared" si="36"/>
        <v>0</v>
      </c>
      <c r="P173" s="59">
        <v>38832.800000000003</v>
      </c>
      <c r="Q173" s="59">
        <v>38832.800000000003</v>
      </c>
      <c r="R173" s="62">
        <f t="shared" si="37"/>
        <v>0</v>
      </c>
      <c r="S173" s="59">
        <v>0</v>
      </c>
      <c r="T173" s="59">
        <v>0</v>
      </c>
      <c r="U173" s="64">
        <f t="shared" si="38"/>
        <v>0</v>
      </c>
      <c r="V173" s="55">
        <f t="shared" si="39"/>
        <v>49597.9</v>
      </c>
      <c r="W173" s="56">
        <f t="shared" si="40"/>
        <v>48354.9</v>
      </c>
      <c r="X173" s="57">
        <f t="shared" si="41"/>
        <v>1243</v>
      </c>
      <c r="Y173" s="76">
        <v>39212.300000000003</v>
      </c>
      <c r="Z173" s="59">
        <v>38755.5</v>
      </c>
      <c r="AA173" s="56">
        <f t="shared" si="42"/>
        <v>456.80000000000291</v>
      </c>
      <c r="AB173" s="59">
        <v>10034.5</v>
      </c>
      <c r="AC173" s="59">
        <v>9387.4</v>
      </c>
      <c r="AD173" s="56">
        <f t="shared" si="43"/>
        <v>647.10000000000036</v>
      </c>
      <c r="AE173" s="59">
        <v>0</v>
      </c>
      <c r="AF173" s="59">
        <v>0</v>
      </c>
      <c r="AG173" s="56">
        <f t="shared" si="44"/>
        <v>0</v>
      </c>
      <c r="AH173" s="59">
        <v>351.1</v>
      </c>
      <c r="AI173" s="59">
        <v>212</v>
      </c>
      <c r="AJ173" s="57">
        <f t="shared" si="45"/>
        <v>139.10000000000002</v>
      </c>
    </row>
    <row r="174" spans="1:36" ht="27">
      <c r="A174" s="33">
        <v>154</v>
      </c>
      <c r="B174" s="68" t="s">
        <v>188</v>
      </c>
      <c r="C174" s="82">
        <v>25.1</v>
      </c>
      <c r="D174" s="55">
        <f t="shared" si="31"/>
        <v>21057.9</v>
      </c>
      <c r="E174" s="56">
        <f t="shared" si="32"/>
        <v>21057.9</v>
      </c>
      <c r="F174" s="57">
        <f t="shared" si="33"/>
        <v>0</v>
      </c>
      <c r="G174" s="89">
        <v>0</v>
      </c>
      <c r="H174" s="90">
        <v>0</v>
      </c>
      <c r="I174" s="62">
        <f t="shared" si="34"/>
        <v>0</v>
      </c>
      <c r="J174" s="90">
        <v>0</v>
      </c>
      <c r="K174" s="90">
        <v>0</v>
      </c>
      <c r="L174" s="62">
        <f t="shared" si="35"/>
        <v>0</v>
      </c>
      <c r="M174" s="90">
        <v>1800</v>
      </c>
      <c r="N174" s="90">
        <v>1800</v>
      </c>
      <c r="O174" s="62">
        <f t="shared" si="36"/>
        <v>0</v>
      </c>
      <c r="P174" s="59">
        <v>19257.900000000001</v>
      </c>
      <c r="Q174" s="59">
        <v>19257.900000000001</v>
      </c>
      <c r="R174" s="62">
        <f t="shared" si="37"/>
        <v>0</v>
      </c>
      <c r="S174" s="59">
        <v>0</v>
      </c>
      <c r="T174" s="59">
        <v>0</v>
      </c>
      <c r="U174" s="64">
        <f t="shared" si="38"/>
        <v>0</v>
      </c>
      <c r="V174" s="55">
        <f t="shared" si="39"/>
        <v>19283</v>
      </c>
      <c r="W174" s="56">
        <f t="shared" si="40"/>
        <v>19266.599999999999</v>
      </c>
      <c r="X174" s="57">
        <f t="shared" si="41"/>
        <v>16.400000000001455</v>
      </c>
      <c r="Y174" s="76">
        <v>18301.5</v>
      </c>
      <c r="Z174" s="59">
        <v>18301.5</v>
      </c>
      <c r="AA174" s="56">
        <f t="shared" si="42"/>
        <v>0</v>
      </c>
      <c r="AB174" s="59">
        <v>981.5</v>
      </c>
      <c r="AC174" s="59">
        <v>965.1</v>
      </c>
      <c r="AD174" s="56">
        <f t="shared" si="43"/>
        <v>16.399999999999977</v>
      </c>
      <c r="AE174" s="59">
        <v>0</v>
      </c>
      <c r="AF174" s="59">
        <v>0</v>
      </c>
      <c r="AG174" s="56">
        <f t="shared" si="44"/>
        <v>0</v>
      </c>
      <c r="AH174" s="59">
        <v>0</v>
      </c>
      <c r="AI174" s="59">
        <v>0</v>
      </c>
      <c r="AJ174" s="57">
        <f t="shared" si="45"/>
        <v>0</v>
      </c>
    </row>
    <row r="175" spans="1:36" ht="27">
      <c r="A175" s="33">
        <v>155</v>
      </c>
      <c r="B175" s="68" t="s">
        <v>189</v>
      </c>
      <c r="C175" s="84">
        <v>2492.6</v>
      </c>
      <c r="D175" s="55">
        <f t="shared" si="31"/>
        <v>54550.6</v>
      </c>
      <c r="E175" s="56">
        <f t="shared" si="32"/>
        <v>54657.4</v>
      </c>
      <c r="F175" s="57">
        <f t="shared" si="33"/>
        <v>-106.80000000000291</v>
      </c>
      <c r="G175" s="89">
        <v>0</v>
      </c>
      <c r="H175" s="90">
        <v>0</v>
      </c>
      <c r="I175" s="62">
        <f t="shared" si="34"/>
        <v>0</v>
      </c>
      <c r="J175" s="90">
        <v>0</v>
      </c>
      <c r="K175" s="90">
        <v>0</v>
      </c>
      <c r="L175" s="62">
        <f t="shared" si="35"/>
        <v>0</v>
      </c>
      <c r="M175" s="90">
        <v>0</v>
      </c>
      <c r="N175" s="90">
        <v>0</v>
      </c>
      <c r="O175" s="62">
        <f t="shared" si="36"/>
        <v>0</v>
      </c>
      <c r="P175" s="59">
        <v>53129.1</v>
      </c>
      <c r="Q175" s="59">
        <v>53129.1</v>
      </c>
      <c r="R175" s="62">
        <f t="shared" si="37"/>
        <v>0</v>
      </c>
      <c r="S175" s="59">
        <v>1421.5</v>
      </c>
      <c r="T175" s="59">
        <v>1528.3</v>
      </c>
      <c r="U175" s="64">
        <f t="shared" si="38"/>
        <v>-106.79999999999995</v>
      </c>
      <c r="V175" s="55">
        <f t="shared" si="39"/>
        <v>57043.1</v>
      </c>
      <c r="W175" s="56">
        <f t="shared" si="40"/>
        <v>55666.700000000004</v>
      </c>
      <c r="X175" s="57">
        <f t="shared" si="41"/>
        <v>1376.3999999999942</v>
      </c>
      <c r="Y175" s="76">
        <v>49095.9</v>
      </c>
      <c r="Z175" s="59">
        <v>50276.9</v>
      </c>
      <c r="AA175" s="56">
        <f t="shared" si="42"/>
        <v>-1181</v>
      </c>
      <c r="AB175" s="59">
        <v>5157.2</v>
      </c>
      <c r="AC175" s="59">
        <v>5087.8</v>
      </c>
      <c r="AD175" s="56">
        <f t="shared" si="43"/>
        <v>69.399999999999636</v>
      </c>
      <c r="AE175" s="59">
        <v>0</v>
      </c>
      <c r="AF175" s="59">
        <v>0</v>
      </c>
      <c r="AG175" s="56">
        <f t="shared" si="44"/>
        <v>0</v>
      </c>
      <c r="AH175" s="59">
        <v>2790</v>
      </c>
      <c r="AI175" s="59">
        <v>302</v>
      </c>
      <c r="AJ175" s="57">
        <f t="shared" si="45"/>
        <v>2488</v>
      </c>
    </row>
    <row r="176" spans="1:36" ht="27">
      <c r="A176" s="33">
        <v>156</v>
      </c>
      <c r="B176" s="68" t="s">
        <v>190</v>
      </c>
      <c r="C176" s="85">
        <v>227.2</v>
      </c>
      <c r="D176" s="55">
        <f t="shared" si="31"/>
        <v>25469</v>
      </c>
      <c r="E176" s="56">
        <f t="shared" si="32"/>
        <v>24695.800000000003</v>
      </c>
      <c r="F176" s="57">
        <f t="shared" si="33"/>
        <v>773.19999999999709</v>
      </c>
      <c r="G176" s="89">
        <v>25384</v>
      </c>
      <c r="H176" s="88">
        <v>24608.9</v>
      </c>
      <c r="I176" s="62">
        <f t="shared" si="34"/>
        <v>775.09999999999854</v>
      </c>
      <c r="J176" s="90">
        <v>85</v>
      </c>
      <c r="K176" s="90">
        <v>86.9</v>
      </c>
      <c r="L176" s="62">
        <f t="shared" si="35"/>
        <v>-1.9000000000000057</v>
      </c>
      <c r="M176" s="90">
        <v>0</v>
      </c>
      <c r="N176" s="90">
        <v>0</v>
      </c>
      <c r="O176" s="62">
        <f t="shared" si="36"/>
        <v>0</v>
      </c>
      <c r="P176" s="90">
        <v>0</v>
      </c>
      <c r="Q176" s="90">
        <v>0</v>
      </c>
      <c r="R176" s="62">
        <f t="shared" si="37"/>
        <v>0</v>
      </c>
      <c r="S176" s="59">
        <v>0</v>
      </c>
      <c r="T176" s="59">
        <v>0</v>
      </c>
      <c r="U176" s="64">
        <f t="shared" si="38"/>
        <v>0</v>
      </c>
      <c r="V176" s="55">
        <f t="shared" si="39"/>
        <v>25696.2</v>
      </c>
      <c r="W176" s="56">
        <f t="shared" si="40"/>
        <v>24918.3</v>
      </c>
      <c r="X176" s="57">
        <f t="shared" si="41"/>
        <v>777.90000000000146</v>
      </c>
      <c r="Y176" s="76">
        <v>21440.7</v>
      </c>
      <c r="Z176" s="59">
        <v>20964.900000000001</v>
      </c>
      <c r="AA176" s="56">
        <f t="shared" si="42"/>
        <v>475.79999999999927</v>
      </c>
      <c r="AB176" s="59">
        <v>4074.5</v>
      </c>
      <c r="AC176" s="59">
        <v>3786.6</v>
      </c>
      <c r="AD176" s="56">
        <f t="shared" si="43"/>
        <v>287.90000000000009</v>
      </c>
      <c r="AE176" s="59">
        <v>0</v>
      </c>
      <c r="AF176" s="59">
        <v>0</v>
      </c>
      <c r="AG176" s="56">
        <f t="shared" si="44"/>
        <v>0</v>
      </c>
      <c r="AH176" s="59">
        <v>181</v>
      </c>
      <c r="AI176" s="59">
        <v>166.8</v>
      </c>
      <c r="AJ176" s="57">
        <f t="shared" si="45"/>
        <v>14.199999999999989</v>
      </c>
    </row>
    <row r="177" spans="1:36" ht="27">
      <c r="A177" s="33">
        <v>157</v>
      </c>
      <c r="B177" s="68" t="s">
        <v>191</v>
      </c>
      <c r="C177" s="86">
        <v>142.4</v>
      </c>
      <c r="D177" s="55">
        <f t="shared" si="31"/>
        <v>23361</v>
      </c>
      <c r="E177" s="56">
        <f t="shared" si="32"/>
        <v>23049.7</v>
      </c>
      <c r="F177" s="57">
        <f t="shared" si="33"/>
        <v>311.29999999999927</v>
      </c>
      <c r="G177" s="89">
        <v>22944.1</v>
      </c>
      <c r="H177" s="88">
        <v>22636.799999999999</v>
      </c>
      <c r="I177" s="62">
        <f t="shared" si="34"/>
        <v>307.29999999999927</v>
      </c>
      <c r="J177" s="90">
        <v>0</v>
      </c>
      <c r="K177" s="90">
        <v>0</v>
      </c>
      <c r="L177" s="62">
        <f t="shared" si="35"/>
        <v>0</v>
      </c>
      <c r="M177" s="90">
        <v>0</v>
      </c>
      <c r="N177" s="90">
        <v>0</v>
      </c>
      <c r="O177" s="62">
        <f t="shared" si="36"/>
        <v>0</v>
      </c>
      <c r="P177" s="90">
        <v>0</v>
      </c>
      <c r="Q177" s="90">
        <v>0</v>
      </c>
      <c r="R177" s="62">
        <f t="shared" si="37"/>
        <v>0</v>
      </c>
      <c r="S177" s="59">
        <v>416.9</v>
      </c>
      <c r="T177" s="59">
        <v>412.9</v>
      </c>
      <c r="U177" s="64">
        <f t="shared" si="38"/>
        <v>4</v>
      </c>
      <c r="V177" s="55">
        <f t="shared" si="39"/>
        <v>23504.400000000001</v>
      </c>
      <c r="W177" s="56">
        <f t="shared" si="40"/>
        <v>23190.400000000001</v>
      </c>
      <c r="X177" s="57">
        <f t="shared" si="41"/>
        <v>314</v>
      </c>
      <c r="Y177" s="76">
        <v>19524.900000000001</v>
      </c>
      <c r="Z177" s="59">
        <v>19294.400000000001</v>
      </c>
      <c r="AA177" s="56">
        <f t="shared" si="42"/>
        <v>230.5</v>
      </c>
      <c r="AB177" s="59">
        <v>3979.5</v>
      </c>
      <c r="AC177" s="59">
        <v>3896</v>
      </c>
      <c r="AD177" s="56">
        <f t="shared" si="43"/>
        <v>83.5</v>
      </c>
      <c r="AE177" s="59">
        <v>0</v>
      </c>
      <c r="AF177" s="59">
        <v>0</v>
      </c>
      <c r="AG177" s="56">
        <f t="shared" si="44"/>
        <v>0</v>
      </c>
      <c r="AH177" s="59">
        <v>0</v>
      </c>
      <c r="AI177" s="59">
        <v>0</v>
      </c>
      <c r="AJ177" s="57">
        <f t="shared" si="45"/>
        <v>0</v>
      </c>
    </row>
    <row r="178" spans="1:36" ht="27">
      <c r="A178" s="33">
        <v>158</v>
      </c>
      <c r="B178" s="68" t="s">
        <v>192</v>
      </c>
      <c r="C178" s="87">
        <v>80.599999999999994</v>
      </c>
      <c r="D178" s="55">
        <f t="shared" si="31"/>
        <v>27693</v>
      </c>
      <c r="E178" s="56">
        <f t="shared" si="32"/>
        <v>27070.6</v>
      </c>
      <c r="F178" s="57">
        <f t="shared" si="33"/>
        <v>622.40000000000146</v>
      </c>
      <c r="G178" s="89">
        <v>27297.5</v>
      </c>
      <c r="H178" s="88">
        <v>26675.1</v>
      </c>
      <c r="I178" s="62">
        <f t="shared" si="34"/>
        <v>622.40000000000146</v>
      </c>
      <c r="J178" s="90">
        <v>0</v>
      </c>
      <c r="K178" s="90">
        <v>0</v>
      </c>
      <c r="L178" s="62">
        <f t="shared" si="35"/>
        <v>0</v>
      </c>
      <c r="M178" s="90">
        <v>0</v>
      </c>
      <c r="N178" s="90">
        <v>0</v>
      </c>
      <c r="O178" s="62">
        <f t="shared" si="36"/>
        <v>0</v>
      </c>
      <c r="P178" s="90">
        <v>0</v>
      </c>
      <c r="Q178" s="90">
        <v>0</v>
      </c>
      <c r="R178" s="62">
        <f t="shared" si="37"/>
        <v>0</v>
      </c>
      <c r="S178" s="59">
        <v>395.5</v>
      </c>
      <c r="T178" s="59">
        <v>395.5</v>
      </c>
      <c r="U178" s="64">
        <f t="shared" si="38"/>
        <v>0</v>
      </c>
      <c r="V178" s="55">
        <f t="shared" si="39"/>
        <v>27773.399999999998</v>
      </c>
      <c r="W178" s="56">
        <f t="shared" si="40"/>
        <v>27126.799999999999</v>
      </c>
      <c r="X178" s="57">
        <f t="shared" si="41"/>
        <v>646.59999999999854</v>
      </c>
      <c r="Y178" s="76">
        <v>23614.6</v>
      </c>
      <c r="Z178" s="59">
        <v>23421.1</v>
      </c>
      <c r="AA178" s="56">
        <f t="shared" si="42"/>
        <v>193.5</v>
      </c>
      <c r="AB178" s="59">
        <v>4158.8</v>
      </c>
      <c r="AC178" s="59">
        <v>3705.7</v>
      </c>
      <c r="AD178" s="56">
        <f t="shared" si="43"/>
        <v>453.10000000000036</v>
      </c>
      <c r="AE178" s="59">
        <v>0</v>
      </c>
      <c r="AF178" s="59">
        <v>0</v>
      </c>
      <c r="AG178" s="56">
        <f t="shared" si="44"/>
        <v>0</v>
      </c>
      <c r="AH178" s="59">
        <v>0</v>
      </c>
      <c r="AI178" s="59">
        <v>0</v>
      </c>
      <c r="AJ178" s="57">
        <f t="shared" si="45"/>
        <v>0</v>
      </c>
    </row>
    <row r="179" spans="1:36" ht="27">
      <c r="A179" s="33">
        <v>159</v>
      </c>
      <c r="B179" s="68" t="s">
        <v>193</v>
      </c>
      <c r="C179" s="87">
        <v>1460.7</v>
      </c>
      <c r="D179" s="55">
        <f t="shared" si="31"/>
        <v>48852.4</v>
      </c>
      <c r="E179" s="56">
        <f t="shared" si="32"/>
        <v>47886.9</v>
      </c>
      <c r="F179" s="57">
        <f t="shared" si="33"/>
        <v>965.5</v>
      </c>
      <c r="G179" s="89">
        <v>48852.4</v>
      </c>
      <c r="H179" s="90">
        <v>47886.9</v>
      </c>
      <c r="I179" s="62">
        <f t="shared" si="34"/>
        <v>965.5</v>
      </c>
      <c r="J179" s="90">
        <v>0</v>
      </c>
      <c r="K179" s="90">
        <v>0</v>
      </c>
      <c r="L179" s="62">
        <f t="shared" si="35"/>
        <v>0</v>
      </c>
      <c r="M179" s="90">
        <v>0</v>
      </c>
      <c r="N179" s="90">
        <v>0</v>
      </c>
      <c r="O179" s="62">
        <f t="shared" si="36"/>
        <v>0</v>
      </c>
      <c r="P179" s="90">
        <v>0</v>
      </c>
      <c r="Q179" s="90">
        <v>0</v>
      </c>
      <c r="R179" s="62">
        <f t="shared" si="37"/>
        <v>0</v>
      </c>
      <c r="S179" s="59">
        <v>0</v>
      </c>
      <c r="T179" s="59">
        <v>0</v>
      </c>
      <c r="U179" s="64">
        <f t="shared" si="38"/>
        <v>0</v>
      </c>
      <c r="V179" s="55">
        <f t="shared" si="39"/>
        <v>50313.1</v>
      </c>
      <c r="W179" s="56">
        <f t="shared" si="40"/>
        <v>47127.799999999996</v>
      </c>
      <c r="X179" s="57">
        <f t="shared" si="41"/>
        <v>3185.3000000000029</v>
      </c>
      <c r="Y179" s="76">
        <v>42888.5</v>
      </c>
      <c r="Z179" s="59">
        <v>42190.2</v>
      </c>
      <c r="AA179" s="56">
        <f t="shared" si="42"/>
        <v>698.30000000000291</v>
      </c>
      <c r="AB179" s="59">
        <v>7424.6</v>
      </c>
      <c r="AC179" s="59">
        <v>4937.6000000000004</v>
      </c>
      <c r="AD179" s="56">
        <f t="shared" si="43"/>
        <v>2487</v>
      </c>
      <c r="AE179" s="59">
        <v>0</v>
      </c>
      <c r="AF179" s="59">
        <v>0</v>
      </c>
      <c r="AG179" s="56">
        <f t="shared" si="44"/>
        <v>0</v>
      </c>
      <c r="AH179" s="59">
        <v>0</v>
      </c>
      <c r="AI179" s="59">
        <v>0</v>
      </c>
      <c r="AJ179" s="57">
        <f t="shared" si="45"/>
        <v>0</v>
      </c>
    </row>
    <row r="180" spans="1:36" ht="27">
      <c r="A180" s="33">
        <v>160</v>
      </c>
      <c r="B180" s="68" t="s">
        <v>194</v>
      </c>
      <c r="C180" s="85">
        <v>359.3</v>
      </c>
      <c r="D180" s="55">
        <f t="shared" si="31"/>
        <v>18186.2</v>
      </c>
      <c r="E180" s="56">
        <f t="shared" si="32"/>
        <v>17809.5</v>
      </c>
      <c r="F180" s="57">
        <f t="shared" si="33"/>
        <v>376.70000000000073</v>
      </c>
      <c r="G180" s="89">
        <v>18186.2</v>
      </c>
      <c r="H180" s="88">
        <v>17809.5</v>
      </c>
      <c r="I180" s="62">
        <f t="shared" si="34"/>
        <v>376.70000000000073</v>
      </c>
      <c r="J180" s="90">
        <v>0</v>
      </c>
      <c r="K180" s="90">
        <v>0</v>
      </c>
      <c r="L180" s="62">
        <f t="shared" si="35"/>
        <v>0</v>
      </c>
      <c r="M180" s="90">
        <v>0</v>
      </c>
      <c r="N180" s="90">
        <v>0</v>
      </c>
      <c r="O180" s="62">
        <f t="shared" si="36"/>
        <v>0</v>
      </c>
      <c r="P180" s="90">
        <v>0</v>
      </c>
      <c r="Q180" s="90">
        <v>0</v>
      </c>
      <c r="R180" s="62">
        <f t="shared" si="37"/>
        <v>0</v>
      </c>
      <c r="S180" s="59">
        <v>0</v>
      </c>
      <c r="T180" s="59">
        <v>0</v>
      </c>
      <c r="U180" s="64">
        <f t="shared" si="38"/>
        <v>0</v>
      </c>
      <c r="V180" s="55">
        <f t="shared" si="39"/>
        <v>18545.400000000001</v>
      </c>
      <c r="W180" s="56">
        <f t="shared" si="40"/>
        <v>18168.7</v>
      </c>
      <c r="X180" s="57">
        <f t="shared" si="41"/>
        <v>376.70000000000073</v>
      </c>
      <c r="Y180" s="76">
        <v>16419.5</v>
      </c>
      <c r="Z180" s="59">
        <v>16142.3</v>
      </c>
      <c r="AA180" s="56">
        <f t="shared" si="42"/>
        <v>277.20000000000073</v>
      </c>
      <c r="AB180" s="59">
        <v>2053.5</v>
      </c>
      <c r="AC180" s="59">
        <v>1954</v>
      </c>
      <c r="AD180" s="56">
        <f t="shared" si="43"/>
        <v>99.5</v>
      </c>
      <c r="AE180" s="59">
        <v>0</v>
      </c>
      <c r="AF180" s="59">
        <v>0</v>
      </c>
      <c r="AG180" s="56">
        <f t="shared" si="44"/>
        <v>0</v>
      </c>
      <c r="AH180" s="59">
        <v>72.400000000000006</v>
      </c>
      <c r="AI180" s="59">
        <v>72.400000000000006</v>
      </c>
      <c r="AJ180" s="57">
        <f t="shared" si="45"/>
        <v>0</v>
      </c>
    </row>
    <row r="181" spans="1:36" ht="27">
      <c r="A181" s="33">
        <v>161</v>
      </c>
      <c r="B181" s="68" t="s">
        <v>195</v>
      </c>
      <c r="C181" s="87">
        <v>94</v>
      </c>
      <c r="D181" s="55">
        <f t="shared" si="31"/>
        <v>17740.2</v>
      </c>
      <c r="E181" s="56">
        <f t="shared" si="32"/>
        <v>17928.7</v>
      </c>
      <c r="F181" s="57">
        <f t="shared" si="33"/>
        <v>-188.5</v>
      </c>
      <c r="G181" s="89">
        <v>17740.2</v>
      </c>
      <c r="H181" s="88">
        <v>17490.599999999999</v>
      </c>
      <c r="I181" s="62">
        <f t="shared" si="34"/>
        <v>249.60000000000218</v>
      </c>
      <c r="J181" s="90">
        <v>0</v>
      </c>
      <c r="K181" s="90">
        <v>265.2</v>
      </c>
      <c r="L181" s="62">
        <f t="shared" si="35"/>
        <v>-265.2</v>
      </c>
      <c r="M181" s="90">
        <v>0</v>
      </c>
      <c r="N181" s="90">
        <v>0</v>
      </c>
      <c r="O181" s="62">
        <f t="shared" si="36"/>
        <v>0</v>
      </c>
      <c r="P181" s="90">
        <v>0</v>
      </c>
      <c r="Q181" s="90">
        <v>0</v>
      </c>
      <c r="R181" s="62">
        <f t="shared" si="37"/>
        <v>0</v>
      </c>
      <c r="S181" s="59">
        <v>0</v>
      </c>
      <c r="T181" s="59">
        <v>172.9</v>
      </c>
      <c r="U181" s="64">
        <f t="shared" si="38"/>
        <v>-172.9</v>
      </c>
      <c r="V181" s="55">
        <f t="shared" si="39"/>
        <v>17740.2</v>
      </c>
      <c r="W181" s="56">
        <f t="shared" si="40"/>
        <v>17310.7</v>
      </c>
      <c r="X181" s="57">
        <f t="shared" si="41"/>
        <v>429.5</v>
      </c>
      <c r="Y181" s="76">
        <v>14206.6</v>
      </c>
      <c r="Z181" s="59">
        <v>14117.6</v>
      </c>
      <c r="AA181" s="56">
        <f t="shared" si="42"/>
        <v>89</v>
      </c>
      <c r="AB181" s="59">
        <v>3367.2</v>
      </c>
      <c r="AC181" s="59">
        <v>3055.6</v>
      </c>
      <c r="AD181" s="56">
        <f t="shared" si="43"/>
        <v>311.59999999999991</v>
      </c>
      <c r="AE181" s="59">
        <v>0</v>
      </c>
      <c r="AF181" s="59">
        <v>0</v>
      </c>
      <c r="AG181" s="56">
        <f t="shared" si="44"/>
        <v>0</v>
      </c>
      <c r="AH181" s="59">
        <v>166.4</v>
      </c>
      <c r="AI181" s="59">
        <v>137.5</v>
      </c>
      <c r="AJ181" s="57">
        <f t="shared" si="45"/>
        <v>28.900000000000006</v>
      </c>
    </row>
    <row r="182" spans="1:36" ht="27">
      <c r="A182" s="33">
        <v>162</v>
      </c>
      <c r="B182" s="68" t="s">
        <v>196</v>
      </c>
      <c r="C182" s="85">
        <v>476.3</v>
      </c>
      <c r="D182" s="55">
        <f t="shared" si="31"/>
        <v>24388</v>
      </c>
      <c r="E182" s="56">
        <f t="shared" si="32"/>
        <v>24060.400000000001</v>
      </c>
      <c r="F182" s="57">
        <f t="shared" si="33"/>
        <v>327.59999999999854</v>
      </c>
      <c r="G182" s="89">
        <v>24388</v>
      </c>
      <c r="H182" s="88">
        <v>24060.400000000001</v>
      </c>
      <c r="I182" s="62">
        <f t="shared" si="34"/>
        <v>327.59999999999854</v>
      </c>
      <c r="J182" s="59">
        <v>0</v>
      </c>
      <c r="K182" s="59">
        <v>0</v>
      </c>
      <c r="L182" s="62">
        <f t="shared" si="35"/>
        <v>0</v>
      </c>
      <c r="M182" s="90">
        <v>0</v>
      </c>
      <c r="N182" s="90">
        <v>0</v>
      </c>
      <c r="O182" s="62">
        <f t="shared" si="36"/>
        <v>0</v>
      </c>
      <c r="P182" s="90">
        <v>0</v>
      </c>
      <c r="Q182" s="90">
        <v>0</v>
      </c>
      <c r="R182" s="62">
        <f t="shared" si="37"/>
        <v>0</v>
      </c>
      <c r="S182" s="59">
        <v>0</v>
      </c>
      <c r="T182" s="59">
        <v>0</v>
      </c>
      <c r="U182" s="64">
        <f t="shared" si="38"/>
        <v>0</v>
      </c>
      <c r="V182" s="55">
        <f t="shared" si="39"/>
        <v>24864.3</v>
      </c>
      <c r="W182" s="56">
        <f t="shared" si="40"/>
        <v>24503.599999999999</v>
      </c>
      <c r="X182" s="57">
        <f t="shared" si="41"/>
        <v>360.70000000000073</v>
      </c>
      <c r="Y182" s="76">
        <v>21139.1</v>
      </c>
      <c r="Z182" s="59">
        <v>20851.900000000001</v>
      </c>
      <c r="AA182" s="56">
        <f t="shared" si="42"/>
        <v>287.19999999999709</v>
      </c>
      <c r="AB182" s="59">
        <v>3525.2</v>
      </c>
      <c r="AC182" s="59">
        <v>3479.6</v>
      </c>
      <c r="AD182" s="56">
        <f t="shared" si="43"/>
        <v>45.599999999999909</v>
      </c>
      <c r="AE182" s="59">
        <v>0</v>
      </c>
      <c r="AF182" s="59">
        <v>0</v>
      </c>
      <c r="AG182" s="56">
        <f t="shared" si="44"/>
        <v>0</v>
      </c>
      <c r="AH182" s="59">
        <v>200</v>
      </c>
      <c r="AI182" s="59">
        <v>172.1</v>
      </c>
      <c r="AJ182" s="57">
        <f t="shared" si="45"/>
        <v>27.900000000000006</v>
      </c>
    </row>
    <row r="183" spans="1:36" ht="27">
      <c r="A183" s="33">
        <v>163</v>
      </c>
      <c r="B183" s="68" t="s">
        <v>197</v>
      </c>
      <c r="C183" s="87">
        <v>0.2</v>
      </c>
      <c r="D183" s="55">
        <f t="shared" si="31"/>
        <v>7052.5</v>
      </c>
      <c r="E183" s="56">
        <f t="shared" si="32"/>
        <v>7064.3</v>
      </c>
      <c r="F183" s="57">
        <f t="shared" si="33"/>
        <v>-11.800000000000182</v>
      </c>
      <c r="G183" s="89">
        <v>7052.5</v>
      </c>
      <c r="H183" s="88">
        <v>7001.1</v>
      </c>
      <c r="I183" s="62">
        <f t="shared" si="34"/>
        <v>51.399999999999636</v>
      </c>
      <c r="J183" s="59">
        <v>0</v>
      </c>
      <c r="K183" s="59">
        <v>0</v>
      </c>
      <c r="L183" s="62">
        <f t="shared" si="35"/>
        <v>0</v>
      </c>
      <c r="M183" s="90">
        <v>0</v>
      </c>
      <c r="N183" s="90">
        <v>0</v>
      </c>
      <c r="O183" s="62">
        <f t="shared" si="36"/>
        <v>0</v>
      </c>
      <c r="P183" s="90">
        <v>0</v>
      </c>
      <c r="Q183" s="90">
        <v>0</v>
      </c>
      <c r="R183" s="62">
        <f t="shared" si="37"/>
        <v>0</v>
      </c>
      <c r="S183" s="59">
        <v>0</v>
      </c>
      <c r="T183" s="59">
        <v>63.2</v>
      </c>
      <c r="U183" s="64">
        <f t="shared" si="38"/>
        <v>-63.2</v>
      </c>
      <c r="V183" s="55">
        <f t="shared" si="39"/>
        <v>7052.9</v>
      </c>
      <c r="W183" s="56">
        <f t="shared" si="40"/>
        <v>7064.5</v>
      </c>
      <c r="X183" s="57">
        <f t="shared" si="41"/>
        <v>-11.600000000000364</v>
      </c>
      <c r="Y183" s="76">
        <v>6568.9</v>
      </c>
      <c r="Z183" s="59">
        <v>6135.9</v>
      </c>
      <c r="AA183" s="56">
        <f t="shared" si="42"/>
        <v>433</v>
      </c>
      <c r="AB183" s="59">
        <v>425.1</v>
      </c>
      <c r="AC183" s="59">
        <v>866.6</v>
      </c>
      <c r="AD183" s="56">
        <f t="shared" si="43"/>
        <v>-441.5</v>
      </c>
      <c r="AE183" s="59">
        <v>0</v>
      </c>
      <c r="AF183" s="59">
        <v>0</v>
      </c>
      <c r="AG183" s="56">
        <f t="shared" si="44"/>
        <v>0</v>
      </c>
      <c r="AH183" s="59">
        <v>58.9</v>
      </c>
      <c r="AI183" s="59">
        <v>62</v>
      </c>
      <c r="AJ183" s="57">
        <f t="shared" si="45"/>
        <v>-3.1000000000000014</v>
      </c>
    </row>
    <row r="184" spans="1:36" ht="27">
      <c r="A184" s="33">
        <v>164</v>
      </c>
      <c r="B184" s="68" t="s">
        <v>198</v>
      </c>
      <c r="C184" s="87">
        <v>383.5</v>
      </c>
      <c r="D184" s="55">
        <f t="shared" si="31"/>
        <v>42306.400000000001</v>
      </c>
      <c r="E184" s="56">
        <f t="shared" si="32"/>
        <v>41700.6</v>
      </c>
      <c r="F184" s="57">
        <f t="shared" si="33"/>
        <v>605.80000000000291</v>
      </c>
      <c r="G184" s="89">
        <v>42306.400000000001</v>
      </c>
      <c r="H184" s="90">
        <v>41700.6</v>
      </c>
      <c r="I184" s="62">
        <f t="shared" si="34"/>
        <v>605.80000000000291</v>
      </c>
      <c r="J184" s="59">
        <v>0</v>
      </c>
      <c r="K184" s="59">
        <v>0</v>
      </c>
      <c r="L184" s="62">
        <f t="shared" si="35"/>
        <v>0</v>
      </c>
      <c r="M184" s="90">
        <v>0</v>
      </c>
      <c r="N184" s="90">
        <v>0</v>
      </c>
      <c r="O184" s="62">
        <f t="shared" si="36"/>
        <v>0</v>
      </c>
      <c r="P184" s="90">
        <v>0</v>
      </c>
      <c r="Q184" s="90">
        <v>0</v>
      </c>
      <c r="R184" s="62">
        <f t="shared" si="37"/>
        <v>0</v>
      </c>
      <c r="S184" s="59">
        <v>0</v>
      </c>
      <c r="T184" s="59">
        <v>0</v>
      </c>
      <c r="U184" s="64">
        <f t="shared" si="38"/>
        <v>0</v>
      </c>
      <c r="V184" s="55">
        <f t="shared" si="39"/>
        <v>42689.9</v>
      </c>
      <c r="W184" s="56">
        <f t="shared" si="40"/>
        <v>42083.299999999996</v>
      </c>
      <c r="X184" s="57">
        <f t="shared" si="41"/>
        <v>606.60000000000582</v>
      </c>
      <c r="Y184" s="76">
        <v>34773.800000000003</v>
      </c>
      <c r="Z184" s="59">
        <v>33967.199999999997</v>
      </c>
      <c r="AA184" s="56">
        <f t="shared" si="42"/>
        <v>806.60000000000582</v>
      </c>
      <c r="AB184" s="59">
        <v>7636.1</v>
      </c>
      <c r="AC184" s="59">
        <v>7836.1</v>
      </c>
      <c r="AD184" s="56">
        <f t="shared" si="43"/>
        <v>-200</v>
      </c>
      <c r="AE184" s="59">
        <v>0</v>
      </c>
      <c r="AF184" s="59">
        <v>0</v>
      </c>
      <c r="AG184" s="56">
        <f t="shared" si="44"/>
        <v>0</v>
      </c>
      <c r="AH184" s="59">
        <v>280</v>
      </c>
      <c r="AI184" s="59">
        <v>280</v>
      </c>
      <c r="AJ184" s="57">
        <f t="shared" si="45"/>
        <v>0</v>
      </c>
    </row>
    <row r="185" spans="1:36" ht="27">
      <c r="A185" s="33">
        <v>165</v>
      </c>
      <c r="B185" s="68" t="s">
        <v>199</v>
      </c>
      <c r="C185" s="87">
        <v>232.9</v>
      </c>
      <c r="D185" s="55">
        <f t="shared" si="31"/>
        <v>23108.400000000001</v>
      </c>
      <c r="E185" s="56">
        <f t="shared" si="32"/>
        <v>23170.799999999999</v>
      </c>
      <c r="F185" s="57">
        <f t="shared" si="33"/>
        <v>-62.399999999997817</v>
      </c>
      <c r="G185" s="89">
        <v>23108.400000000001</v>
      </c>
      <c r="H185" s="88">
        <v>23170.799999999999</v>
      </c>
      <c r="I185" s="62">
        <f t="shared" si="34"/>
        <v>-62.399999999997817</v>
      </c>
      <c r="J185" s="59">
        <v>0</v>
      </c>
      <c r="K185" s="59">
        <v>0</v>
      </c>
      <c r="L185" s="62">
        <f t="shared" si="35"/>
        <v>0</v>
      </c>
      <c r="M185" s="90">
        <v>0</v>
      </c>
      <c r="N185" s="90">
        <v>0</v>
      </c>
      <c r="O185" s="62">
        <f t="shared" si="36"/>
        <v>0</v>
      </c>
      <c r="P185" s="90">
        <v>0</v>
      </c>
      <c r="Q185" s="90">
        <v>0</v>
      </c>
      <c r="R185" s="62">
        <f t="shared" si="37"/>
        <v>0</v>
      </c>
      <c r="S185" s="59">
        <v>0</v>
      </c>
      <c r="T185" s="59">
        <v>0</v>
      </c>
      <c r="U185" s="64">
        <f t="shared" si="38"/>
        <v>0</v>
      </c>
      <c r="V185" s="55">
        <f t="shared" si="39"/>
        <v>23341.100000000002</v>
      </c>
      <c r="W185" s="56">
        <f t="shared" si="40"/>
        <v>23388</v>
      </c>
      <c r="X185" s="57">
        <f t="shared" si="41"/>
        <v>-46.899999999997817</v>
      </c>
      <c r="Y185" s="76">
        <v>19352.7</v>
      </c>
      <c r="Z185" s="59">
        <v>18977</v>
      </c>
      <c r="AA185" s="56">
        <f t="shared" si="42"/>
        <v>375.70000000000073</v>
      </c>
      <c r="AB185" s="59">
        <v>3988.4</v>
      </c>
      <c r="AC185" s="59">
        <v>4411</v>
      </c>
      <c r="AD185" s="56">
        <f t="shared" si="43"/>
        <v>-422.59999999999991</v>
      </c>
      <c r="AE185" s="59">
        <v>0</v>
      </c>
      <c r="AF185" s="59">
        <v>0</v>
      </c>
      <c r="AG185" s="56">
        <f t="shared" si="44"/>
        <v>0</v>
      </c>
      <c r="AH185" s="59">
        <v>0</v>
      </c>
      <c r="AI185" s="59">
        <v>0</v>
      </c>
      <c r="AJ185" s="57">
        <f t="shared" si="45"/>
        <v>0</v>
      </c>
    </row>
    <row r="186" spans="1:36" ht="27">
      <c r="A186" s="33">
        <v>166</v>
      </c>
      <c r="B186" s="68" t="s">
        <v>200</v>
      </c>
      <c r="C186" s="87">
        <v>4193.5</v>
      </c>
      <c r="D186" s="55">
        <f t="shared" si="31"/>
        <v>60322.400000000001</v>
      </c>
      <c r="E186" s="56">
        <f t="shared" si="32"/>
        <v>60474</v>
      </c>
      <c r="F186" s="57">
        <f t="shared" si="33"/>
        <v>-151.59999999999854</v>
      </c>
      <c r="G186" s="89">
        <v>60082.400000000001</v>
      </c>
      <c r="H186" s="88">
        <v>59504.7</v>
      </c>
      <c r="I186" s="62">
        <f t="shared" si="34"/>
        <v>577.70000000000437</v>
      </c>
      <c r="J186" s="59">
        <v>0</v>
      </c>
      <c r="K186" s="59">
        <v>0</v>
      </c>
      <c r="L186" s="62">
        <f t="shared" si="35"/>
        <v>0</v>
      </c>
      <c r="M186" s="90">
        <v>0</v>
      </c>
      <c r="N186" s="90">
        <v>0</v>
      </c>
      <c r="O186" s="62">
        <f t="shared" si="36"/>
        <v>0</v>
      </c>
      <c r="P186" s="90">
        <v>0</v>
      </c>
      <c r="Q186" s="90">
        <v>0</v>
      </c>
      <c r="R186" s="62">
        <f t="shared" si="37"/>
        <v>0</v>
      </c>
      <c r="S186" s="59">
        <v>240</v>
      </c>
      <c r="T186" s="59">
        <v>969.3</v>
      </c>
      <c r="U186" s="64">
        <f t="shared" si="38"/>
        <v>-729.3</v>
      </c>
      <c r="V186" s="55">
        <f t="shared" si="39"/>
        <v>64515.899999999994</v>
      </c>
      <c r="W186" s="56">
        <f t="shared" si="40"/>
        <v>60562.200000000004</v>
      </c>
      <c r="X186" s="57">
        <f t="shared" si="41"/>
        <v>3953.6999999999898</v>
      </c>
      <c r="Y186" s="76">
        <v>48007.199999999997</v>
      </c>
      <c r="Z186" s="59">
        <v>47335</v>
      </c>
      <c r="AA186" s="56">
        <f t="shared" si="42"/>
        <v>672.19999999999709</v>
      </c>
      <c r="AB186" s="59">
        <v>13908.7</v>
      </c>
      <c r="AC186" s="59">
        <v>11717.8</v>
      </c>
      <c r="AD186" s="56">
        <f t="shared" si="43"/>
        <v>2190.9000000000015</v>
      </c>
      <c r="AE186" s="59">
        <v>0</v>
      </c>
      <c r="AF186" s="59">
        <v>0</v>
      </c>
      <c r="AG186" s="56">
        <f t="shared" si="44"/>
        <v>0</v>
      </c>
      <c r="AH186" s="59">
        <v>2600</v>
      </c>
      <c r="AI186" s="59">
        <v>1509.4</v>
      </c>
      <c r="AJ186" s="57">
        <f t="shared" si="45"/>
        <v>1090.5999999999999</v>
      </c>
    </row>
    <row r="187" spans="1:36" ht="27">
      <c r="A187" s="33">
        <v>167</v>
      </c>
      <c r="B187" s="68" t="s">
        <v>201</v>
      </c>
      <c r="C187" s="87">
        <v>1217.0999999999999</v>
      </c>
      <c r="D187" s="55">
        <f t="shared" si="31"/>
        <v>26017.5</v>
      </c>
      <c r="E187" s="56">
        <f t="shared" si="32"/>
        <v>25317.9</v>
      </c>
      <c r="F187" s="57">
        <f t="shared" si="33"/>
        <v>699.59999999999854</v>
      </c>
      <c r="G187" s="71">
        <v>25767.5</v>
      </c>
      <c r="H187" s="59">
        <v>25113.9</v>
      </c>
      <c r="I187" s="62">
        <f t="shared" si="34"/>
        <v>653.59999999999854</v>
      </c>
      <c r="J187" s="59">
        <v>0</v>
      </c>
      <c r="K187" s="59">
        <v>0</v>
      </c>
      <c r="L187" s="62">
        <f t="shared" si="35"/>
        <v>0</v>
      </c>
      <c r="M187" s="90">
        <v>0</v>
      </c>
      <c r="N187" s="90">
        <v>0</v>
      </c>
      <c r="O187" s="62">
        <f t="shared" si="36"/>
        <v>0</v>
      </c>
      <c r="P187" s="90">
        <v>0</v>
      </c>
      <c r="Q187" s="90">
        <v>0</v>
      </c>
      <c r="R187" s="62">
        <f t="shared" si="37"/>
        <v>0</v>
      </c>
      <c r="S187" s="59">
        <v>250</v>
      </c>
      <c r="T187" s="59">
        <v>204</v>
      </c>
      <c r="U187" s="64">
        <f t="shared" si="38"/>
        <v>46</v>
      </c>
      <c r="V187" s="55">
        <f t="shared" si="39"/>
        <v>27234.600000000002</v>
      </c>
      <c r="W187" s="56">
        <f t="shared" si="40"/>
        <v>25114.1</v>
      </c>
      <c r="X187" s="57">
        <f t="shared" si="41"/>
        <v>2120.5000000000036</v>
      </c>
      <c r="Y187" s="76">
        <v>21861.5</v>
      </c>
      <c r="Z187" s="59">
        <v>21574</v>
      </c>
      <c r="AA187" s="56">
        <f t="shared" si="42"/>
        <v>287.5</v>
      </c>
      <c r="AB187" s="59">
        <v>4999.7</v>
      </c>
      <c r="AC187" s="59">
        <v>3408</v>
      </c>
      <c r="AD187" s="56">
        <f t="shared" si="43"/>
        <v>1591.6999999999998</v>
      </c>
      <c r="AE187" s="59">
        <v>0</v>
      </c>
      <c r="AF187" s="59">
        <v>0</v>
      </c>
      <c r="AG187" s="56">
        <f t="shared" si="44"/>
        <v>0</v>
      </c>
      <c r="AH187" s="59">
        <v>373.4</v>
      </c>
      <c r="AI187" s="59">
        <v>132.1</v>
      </c>
      <c r="AJ187" s="57">
        <f t="shared" si="45"/>
        <v>241.29999999999998</v>
      </c>
    </row>
    <row r="188" spans="1:36" ht="14.25">
      <c r="A188" s="33">
        <v>168</v>
      </c>
      <c r="B188" s="68" t="s">
        <v>35</v>
      </c>
      <c r="C188" s="67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1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6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8" t="s">
        <v>35</v>
      </c>
      <c r="C189" s="67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1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6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8" t="s">
        <v>35</v>
      </c>
      <c r="C190" s="67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1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6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8" t="s">
        <v>35</v>
      </c>
      <c r="C191" s="67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1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6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8" t="s">
        <v>35</v>
      </c>
      <c r="C192" s="67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1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6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8" t="s">
        <v>35</v>
      </c>
      <c r="C193" s="67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1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6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8" t="s">
        <v>35</v>
      </c>
      <c r="C194" s="67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1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6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8" t="s">
        <v>35</v>
      </c>
      <c r="C195" s="67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1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6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8" t="s">
        <v>35</v>
      </c>
      <c r="C196" s="67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1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6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8" t="s">
        <v>35</v>
      </c>
      <c r="C197" s="67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1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6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8" t="s">
        <v>35</v>
      </c>
      <c r="C198" s="67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1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6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8" t="s">
        <v>35</v>
      </c>
      <c r="C199" s="67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1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6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8" t="s">
        <v>35</v>
      </c>
      <c r="C200" s="67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1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6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8" t="s">
        <v>35</v>
      </c>
      <c r="C201" s="67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1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6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8" t="s">
        <v>35</v>
      </c>
      <c r="C202" s="67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1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6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8" t="s">
        <v>35</v>
      </c>
      <c r="C203" s="67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1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6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8" t="s">
        <v>35</v>
      </c>
      <c r="C204" s="67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1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6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8" t="s">
        <v>35</v>
      </c>
      <c r="C205" s="67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1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6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8" t="s">
        <v>35</v>
      </c>
      <c r="C206" s="67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1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6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8" t="s">
        <v>35</v>
      </c>
      <c r="C207" s="67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1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6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8" t="s">
        <v>35</v>
      </c>
      <c r="C208" s="67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1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6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8" t="s">
        <v>35</v>
      </c>
      <c r="C209" s="67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1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6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8" t="s">
        <v>35</v>
      </c>
      <c r="C210" s="67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1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6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8" t="s">
        <v>35</v>
      </c>
      <c r="C211" s="67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1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6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8" t="s">
        <v>35</v>
      </c>
      <c r="C212" s="67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1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6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8" t="s">
        <v>35</v>
      </c>
      <c r="C213" s="67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1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6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8" t="s">
        <v>35</v>
      </c>
      <c r="C214" s="67"/>
      <c r="D214" s="55">
        <f t="shared" ref="D214:D250" si="46">SUM(G214+J214+M214+P214+S214)</f>
        <v>0</v>
      </c>
      <c r="E214" s="56">
        <f t="shared" ref="E214:E250" si="47">SUM(H214+K214+N214+Q214+T214)</f>
        <v>0</v>
      </c>
      <c r="F214" s="57">
        <f t="shared" ref="F214:F250" si="48">D214-E214</f>
        <v>0</v>
      </c>
      <c r="G214" s="71"/>
      <c r="H214" s="59"/>
      <c r="I214" s="62">
        <f t="shared" ref="I214:I250" si="49">G214-H214</f>
        <v>0</v>
      </c>
      <c r="J214" s="59"/>
      <c r="K214" s="59"/>
      <c r="L214" s="62">
        <f t="shared" ref="L214:L250" si="50">J214-K214</f>
        <v>0</v>
      </c>
      <c r="M214" s="59"/>
      <c r="N214" s="59"/>
      <c r="O214" s="62">
        <f t="shared" ref="O214:O250" si="51">M214-N214</f>
        <v>0</v>
      </c>
      <c r="P214" s="59"/>
      <c r="Q214" s="59"/>
      <c r="R214" s="62">
        <f t="shared" ref="R214:R250" si="52">P214-Q214</f>
        <v>0</v>
      </c>
      <c r="S214" s="59"/>
      <c r="T214" s="59"/>
      <c r="U214" s="64">
        <f t="shared" ref="U214:U250" si="53">S214-T214</f>
        <v>0</v>
      </c>
      <c r="V214" s="55">
        <f t="shared" ref="V214:V250" si="54">SUM(Y214+AB214+AE214+AH214)</f>
        <v>0</v>
      </c>
      <c r="W214" s="56">
        <f t="shared" ref="W214:W250" si="55">SUM(Z214+AC214+AF214+AI214)</f>
        <v>0</v>
      </c>
      <c r="X214" s="57">
        <f t="shared" ref="X214:X250" si="56">V214-W214</f>
        <v>0</v>
      </c>
      <c r="Y214" s="76"/>
      <c r="Z214" s="59"/>
      <c r="AA214" s="56">
        <f t="shared" ref="AA214:AA250" si="57">Y214-Z214</f>
        <v>0</v>
      </c>
      <c r="AB214" s="59"/>
      <c r="AC214" s="59"/>
      <c r="AD214" s="56">
        <f t="shared" ref="AD214:AD250" si="58">AB214-AC214</f>
        <v>0</v>
      </c>
      <c r="AE214" s="59"/>
      <c r="AF214" s="59"/>
      <c r="AG214" s="56">
        <f t="shared" ref="AG214:AG250" si="59">AE214-AF214</f>
        <v>0</v>
      </c>
      <c r="AH214" s="59"/>
      <c r="AI214" s="59"/>
      <c r="AJ214" s="57">
        <f t="shared" ref="AJ214:AJ250" si="60">AH214-AI214</f>
        <v>0</v>
      </c>
    </row>
    <row r="215" spans="1:36" ht="14.25">
      <c r="A215" s="33">
        <v>195</v>
      </c>
      <c r="B215" s="68" t="s">
        <v>35</v>
      </c>
      <c r="C215" s="67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1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6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8" t="s">
        <v>35</v>
      </c>
      <c r="C216" s="67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1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6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8" t="s">
        <v>35</v>
      </c>
      <c r="C217" s="67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1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6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8" t="s">
        <v>35</v>
      </c>
      <c r="C218" s="67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1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6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8" t="s">
        <v>35</v>
      </c>
      <c r="C219" s="67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1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6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8" t="s">
        <v>35</v>
      </c>
      <c r="C220" s="67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1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6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8" t="s">
        <v>35</v>
      </c>
      <c r="C221" s="67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1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6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8" t="s">
        <v>35</v>
      </c>
      <c r="C222" s="67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1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6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8" t="s">
        <v>35</v>
      </c>
      <c r="C223" s="67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1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6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8" t="s">
        <v>35</v>
      </c>
      <c r="C224" s="67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1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6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8" t="s">
        <v>35</v>
      </c>
      <c r="C225" s="67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1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6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8" t="s">
        <v>35</v>
      </c>
      <c r="C226" s="67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1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6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8" t="s">
        <v>35</v>
      </c>
      <c r="C227" s="67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1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6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8" t="s">
        <v>35</v>
      </c>
      <c r="C228" s="67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1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6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8" t="s">
        <v>35</v>
      </c>
      <c r="C229" s="67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1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6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8" t="s">
        <v>35</v>
      </c>
      <c r="C230" s="67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1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6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8" t="s">
        <v>35</v>
      </c>
      <c r="C231" s="67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1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6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8" t="s">
        <v>35</v>
      </c>
      <c r="C232" s="67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1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6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8" t="s">
        <v>35</v>
      </c>
      <c r="C233" s="67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1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6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8" t="s">
        <v>35</v>
      </c>
      <c r="C234" s="67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1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6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8" t="s">
        <v>35</v>
      </c>
      <c r="C235" s="67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1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6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8" t="s">
        <v>35</v>
      </c>
      <c r="C236" s="67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1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6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8" t="s">
        <v>35</v>
      </c>
      <c r="C237" s="67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1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6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8" t="s">
        <v>35</v>
      </c>
      <c r="C238" s="67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1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6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8" t="s">
        <v>35</v>
      </c>
      <c r="C239" s="67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1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6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8" t="s">
        <v>35</v>
      </c>
      <c r="C240" s="67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1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6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40" ht="14.25">
      <c r="A241" s="33">
        <v>221</v>
      </c>
      <c r="B241" s="68" t="s">
        <v>35</v>
      </c>
      <c r="C241" s="67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1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6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40" ht="14.25">
      <c r="A242" s="33">
        <v>222</v>
      </c>
      <c r="B242" s="68" t="s">
        <v>35</v>
      </c>
      <c r="C242" s="67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1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6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40" ht="14.25">
      <c r="A243" s="33">
        <v>223</v>
      </c>
      <c r="B243" s="68" t="s">
        <v>35</v>
      </c>
      <c r="C243" s="67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1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6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40" ht="14.25">
      <c r="A244" s="33">
        <v>224</v>
      </c>
      <c r="B244" s="68" t="s">
        <v>35</v>
      </c>
      <c r="C244" s="67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1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6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40" ht="14.25">
      <c r="A245" s="33">
        <v>225</v>
      </c>
      <c r="B245" s="68" t="s">
        <v>35</v>
      </c>
      <c r="C245" s="67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1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6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40" ht="14.25">
      <c r="A246" s="33">
        <v>226</v>
      </c>
      <c r="B246" s="68" t="s">
        <v>35</v>
      </c>
      <c r="C246" s="67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1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6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40" ht="14.25">
      <c r="A247" s="33">
        <v>227</v>
      </c>
      <c r="B247" s="68" t="s">
        <v>35</v>
      </c>
      <c r="C247" s="67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1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6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40" ht="14.25">
      <c r="A248" s="33">
        <v>228</v>
      </c>
      <c r="B248" s="68" t="s">
        <v>35</v>
      </c>
      <c r="C248" s="67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1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6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40" ht="14.25">
      <c r="A249" s="33">
        <v>229</v>
      </c>
      <c r="B249" s="68" t="s">
        <v>35</v>
      </c>
      <c r="C249" s="67"/>
      <c r="D249" s="55">
        <f t="shared" si="46"/>
        <v>0</v>
      </c>
      <c r="E249" s="56">
        <f t="shared" si="47"/>
        <v>0</v>
      </c>
      <c r="F249" s="57">
        <f t="shared" si="48"/>
        <v>0</v>
      </c>
      <c r="G249" s="71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si="54"/>
        <v>0</v>
      </c>
      <c r="W249" s="56">
        <f t="shared" si="55"/>
        <v>0</v>
      </c>
      <c r="X249" s="57">
        <f t="shared" si="56"/>
        <v>0</v>
      </c>
      <c r="Y249" s="76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40" ht="15" thickBot="1">
      <c r="A250" s="16">
        <v>230</v>
      </c>
      <c r="B250" s="69" t="s">
        <v>35</v>
      </c>
      <c r="C250" s="70"/>
      <c r="D250" s="47">
        <f t="shared" si="46"/>
        <v>0</v>
      </c>
      <c r="E250" s="48">
        <f t="shared" si="47"/>
        <v>0</v>
      </c>
      <c r="F250" s="49">
        <f t="shared" si="48"/>
        <v>0</v>
      </c>
      <c r="G250" s="72"/>
      <c r="H250" s="60"/>
      <c r="I250" s="63">
        <f t="shared" si="49"/>
        <v>0</v>
      </c>
      <c r="J250" s="60"/>
      <c r="K250" s="60"/>
      <c r="L250" s="63">
        <f t="shared" si="50"/>
        <v>0</v>
      </c>
      <c r="M250" s="60"/>
      <c r="N250" s="60"/>
      <c r="O250" s="63">
        <f t="shared" si="51"/>
        <v>0</v>
      </c>
      <c r="P250" s="60"/>
      <c r="Q250" s="60"/>
      <c r="R250" s="63">
        <f t="shared" si="52"/>
        <v>0</v>
      </c>
      <c r="S250" s="60"/>
      <c r="T250" s="60"/>
      <c r="U250" s="65">
        <f t="shared" si="53"/>
        <v>0</v>
      </c>
      <c r="V250" s="47">
        <f t="shared" si="54"/>
        <v>0</v>
      </c>
      <c r="W250" s="48">
        <f t="shared" si="55"/>
        <v>0</v>
      </c>
      <c r="X250" s="49">
        <f t="shared" si="56"/>
        <v>0</v>
      </c>
      <c r="Y250" s="77"/>
      <c r="Z250" s="60"/>
      <c r="AA250" s="48">
        <f t="shared" si="57"/>
        <v>0</v>
      </c>
      <c r="AB250" s="60"/>
      <c r="AC250" s="60"/>
      <c r="AD250" s="48">
        <f t="shared" si="58"/>
        <v>0</v>
      </c>
      <c r="AE250" s="60"/>
      <c r="AF250" s="60"/>
      <c r="AG250" s="48">
        <f t="shared" si="59"/>
        <v>0</v>
      </c>
      <c r="AH250" s="60"/>
      <c r="AI250" s="60"/>
      <c r="AJ250" s="49">
        <f t="shared" si="60"/>
        <v>0</v>
      </c>
    </row>
    <row r="251" spans="1:40" ht="17.25" thickBot="1">
      <c r="A251" s="35"/>
      <c r="B251" s="41" t="s">
        <v>30</v>
      </c>
      <c r="C251" s="53">
        <f>SUM(C21:C250)</f>
        <v>96359.099999999962</v>
      </c>
      <c r="D251" s="42">
        <f t="shared" ref="D251:AJ251" si="61">SUM(D21:D250)</f>
        <v>7658714.2000000002</v>
      </c>
      <c r="E251" s="43">
        <f t="shared" si="61"/>
        <v>7653474.0199999996</v>
      </c>
      <c r="F251" s="50">
        <f t="shared" si="61"/>
        <v>5240.1800000000321</v>
      </c>
      <c r="G251" s="42">
        <f t="shared" si="61"/>
        <v>343109.60000000003</v>
      </c>
      <c r="H251" s="43">
        <f t="shared" si="61"/>
        <v>337659.3</v>
      </c>
      <c r="I251" s="43">
        <f t="shared" si="61"/>
        <v>5450.3000000000084</v>
      </c>
      <c r="J251" s="43">
        <f t="shared" si="61"/>
        <v>12111</v>
      </c>
      <c r="K251" s="43">
        <f t="shared" si="61"/>
        <v>12210.400000000001</v>
      </c>
      <c r="L251" s="43">
        <f t="shared" si="61"/>
        <v>-99.4</v>
      </c>
      <c r="M251" s="43">
        <f t="shared" si="61"/>
        <v>48989</v>
      </c>
      <c r="N251" s="43">
        <f t="shared" si="61"/>
        <v>48490.499999999993</v>
      </c>
      <c r="O251" s="43">
        <f t="shared" si="61"/>
        <v>498.49999999999994</v>
      </c>
      <c r="P251" s="43">
        <f t="shared" si="61"/>
        <v>7229249.5999999978</v>
      </c>
      <c r="Q251" s="43">
        <f t="shared" si="61"/>
        <v>7229129.8999999985</v>
      </c>
      <c r="R251" s="43">
        <f t="shared" si="61"/>
        <v>119.700000000008</v>
      </c>
      <c r="S251" s="43">
        <f t="shared" si="61"/>
        <v>25255.000000000007</v>
      </c>
      <c r="T251" s="43">
        <f t="shared" si="61"/>
        <v>25983.920000000002</v>
      </c>
      <c r="U251" s="50">
        <f t="shared" si="61"/>
        <v>-728.92000000000007</v>
      </c>
      <c r="V251" s="51">
        <f t="shared" si="61"/>
        <v>7754900.599999994</v>
      </c>
      <c r="W251" s="43">
        <f t="shared" si="61"/>
        <v>7658189.3000000007</v>
      </c>
      <c r="X251" s="50">
        <f t="shared" si="61"/>
        <v>96711.29999999993</v>
      </c>
      <c r="Y251" s="42">
        <f t="shared" si="61"/>
        <v>6724720.7000000002</v>
      </c>
      <c r="Z251" s="43">
        <f t="shared" si="61"/>
        <v>6714791.4000000032</v>
      </c>
      <c r="AA251" s="43">
        <f t="shared" si="61"/>
        <v>9929.299999999992</v>
      </c>
      <c r="AB251" s="43">
        <f t="shared" si="61"/>
        <v>979287.89999999944</v>
      </c>
      <c r="AC251" s="43">
        <f t="shared" si="61"/>
        <v>899451.39999999991</v>
      </c>
      <c r="AD251" s="43">
        <f t="shared" si="61"/>
        <v>79836.500000000044</v>
      </c>
      <c r="AE251" s="43">
        <f t="shared" si="61"/>
        <v>0</v>
      </c>
      <c r="AF251" s="43">
        <f t="shared" si="61"/>
        <v>0</v>
      </c>
      <c r="AG251" s="43">
        <f t="shared" si="61"/>
        <v>0</v>
      </c>
      <c r="AH251" s="43">
        <f t="shared" si="61"/>
        <v>50892</v>
      </c>
      <c r="AI251" s="43">
        <f t="shared" si="61"/>
        <v>43946.500000000007</v>
      </c>
      <c r="AJ251" s="50">
        <f t="shared" si="61"/>
        <v>6945.4999999999991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2019-02-27T10:21:17Z</dcterms:modified>
</cp:coreProperties>
</file>