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751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F19" i="6"/>
  <c r="D18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S34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5"/>
  <c r="T16"/>
  <c r="T20"/>
  <c r="T21"/>
  <c r="T23"/>
  <c r="T24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/>
  <c r="D53" i="6"/>
  <c r="AD34" i="5" l="1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<sst xmlns="http://schemas.openxmlformats.org/spreadsheetml/2006/main" count="111" uniqueCount="81">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</sst>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1" style="1" customWidth="1"/>
    <col min="10" max="10" width="11.7109375" style="1" customWidth="1"/>
    <col min="11" max="11" width="12.85546875" style="1" customWidth="1"/>
    <col min="12" max="12" width="12.5703125" style="1" customWidth="1"/>
    <col min="13" max="14" width="11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6" width="11.5703125" style="1" customWidth="1"/>
    <col min="27" max="27" width="10.710937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1.28515625" style="1" customWidth="1"/>
    <col min="32" max="32" width="11.85546875" style="1" customWidth="1"/>
    <col min="33" max="33" width="12" style="1" customWidth="1"/>
    <col min="34" max="34" width="11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6" t="s">
        <v>79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5" t="s">
        <v>1</v>
      </c>
      <c r="B4" s="63" t="s">
        <v>0</v>
      </c>
      <c r="C4" s="67" t="s">
        <v>25</v>
      </c>
      <c r="D4" s="67"/>
      <c r="E4" s="67"/>
      <c r="F4" s="67"/>
      <c r="G4" s="67"/>
      <c r="H4" s="67"/>
      <c r="I4" s="68" t="s">
        <v>30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70"/>
      <c r="AI4" s="51" t="s">
        <v>2</v>
      </c>
      <c r="AJ4" s="52"/>
    </row>
    <row r="5" spans="1:36" s="5" customFormat="1" ht="27" customHeight="1">
      <c r="A5" s="75"/>
      <c r="B5" s="63"/>
      <c r="C5" s="53" t="s">
        <v>5</v>
      </c>
      <c r="D5" s="53"/>
      <c r="E5" s="53" t="s">
        <v>9</v>
      </c>
      <c r="F5" s="53"/>
      <c r="G5" s="71" t="s">
        <v>7</v>
      </c>
      <c r="H5" s="71"/>
      <c r="I5" s="53" t="s">
        <v>6</v>
      </c>
      <c r="J5" s="53"/>
      <c r="K5" s="53" t="s">
        <v>12</v>
      </c>
      <c r="L5" s="53"/>
      <c r="M5" s="65" t="s">
        <v>14</v>
      </c>
      <c r="N5" s="65"/>
      <c r="O5" s="54" t="s">
        <v>11</v>
      </c>
      <c r="P5" s="55"/>
      <c r="Q5" s="55"/>
      <c r="R5" s="56"/>
      <c r="S5" s="72" t="s">
        <v>31</v>
      </c>
      <c r="T5" s="72"/>
      <c r="U5" s="71" t="s">
        <v>16</v>
      </c>
      <c r="V5" s="71"/>
      <c r="W5" s="71"/>
      <c r="X5" s="71"/>
      <c r="Y5" s="48" t="s">
        <v>10</v>
      </c>
      <c r="Z5" s="48"/>
      <c r="AA5" s="48"/>
      <c r="AB5" s="48"/>
      <c r="AC5" s="63" t="s">
        <v>8</v>
      </c>
      <c r="AD5" s="63"/>
      <c r="AE5" s="63"/>
      <c r="AF5" s="63"/>
      <c r="AG5" s="63"/>
      <c r="AH5" s="63"/>
      <c r="AI5" s="51"/>
      <c r="AJ5" s="52"/>
    </row>
    <row r="6" spans="1:36" s="5" customFormat="1" ht="19.5" customHeight="1">
      <c r="A6" s="75"/>
      <c r="B6" s="63"/>
      <c r="C6" s="53"/>
      <c r="D6" s="53"/>
      <c r="E6" s="53"/>
      <c r="F6" s="53"/>
      <c r="G6" s="53" t="s">
        <v>8</v>
      </c>
      <c r="H6" s="53"/>
      <c r="I6" s="53"/>
      <c r="J6" s="53"/>
      <c r="K6" s="53" t="s">
        <v>13</v>
      </c>
      <c r="L6" s="53"/>
      <c r="M6" s="65"/>
      <c r="N6" s="65"/>
      <c r="O6" s="57"/>
      <c r="P6" s="58"/>
      <c r="Q6" s="58"/>
      <c r="R6" s="59"/>
      <c r="S6" s="72"/>
      <c r="T6" s="72"/>
      <c r="U6" s="71"/>
      <c r="V6" s="71"/>
      <c r="W6" s="71"/>
      <c r="X6" s="71"/>
      <c r="Y6" s="48"/>
      <c r="Z6" s="48"/>
      <c r="AA6" s="48"/>
      <c r="AB6" s="48"/>
      <c r="AC6" s="48" t="s">
        <v>20</v>
      </c>
      <c r="AD6" s="48"/>
      <c r="AE6" s="73" t="s">
        <v>18</v>
      </c>
      <c r="AF6" s="73"/>
      <c r="AG6" s="73"/>
      <c r="AH6" s="73"/>
      <c r="AI6" s="51"/>
      <c r="AJ6" s="52"/>
    </row>
    <row r="7" spans="1:36" s="5" customFormat="1" ht="46.5" customHeight="1">
      <c r="A7" s="75"/>
      <c r="B7" s="63"/>
      <c r="C7" s="53"/>
      <c r="D7" s="53"/>
      <c r="E7" s="53"/>
      <c r="F7" s="53"/>
      <c r="G7" s="53"/>
      <c r="H7" s="53"/>
      <c r="I7" s="53"/>
      <c r="J7" s="53"/>
      <c r="K7" s="53"/>
      <c r="L7" s="53"/>
      <c r="M7" s="65"/>
      <c r="N7" s="65"/>
      <c r="O7" s="60"/>
      <c r="P7" s="61"/>
      <c r="Q7" s="61"/>
      <c r="R7" s="62"/>
      <c r="S7" s="72"/>
      <c r="T7" s="72"/>
      <c r="U7" s="63" t="s">
        <v>29</v>
      </c>
      <c r="V7" s="63"/>
      <c r="W7" s="63" t="s">
        <v>15</v>
      </c>
      <c r="X7" s="63"/>
      <c r="Y7" s="48"/>
      <c r="Z7" s="48"/>
      <c r="AA7" s="48"/>
      <c r="AB7" s="48"/>
      <c r="AC7" s="48"/>
      <c r="AD7" s="48"/>
      <c r="AE7" s="63" t="s">
        <v>19</v>
      </c>
      <c r="AF7" s="64"/>
      <c r="AG7" s="63" t="s">
        <v>15</v>
      </c>
      <c r="AH7" s="64"/>
      <c r="AI7" s="51"/>
      <c r="AJ7" s="52"/>
    </row>
    <row r="8" spans="1:36" s="3" customFormat="1" ht="52.5" customHeight="1">
      <c r="A8" s="75"/>
      <c r="B8" s="63"/>
      <c r="C8" s="53"/>
      <c r="D8" s="53"/>
      <c r="E8" s="53"/>
      <c r="F8" s="53"/>
      <c r="G8" s="53"/>
      <c r="H8" s="53"/>
      <c r="I8" s="53"/>
      <c r="J8" s="53"/>
      <c r="K8" s="53"/>
      <c r="L8" s="53"/>
      <c r="M8" s="65"/>
      <c r="N8" s="65"/>
      <c r="O8" s="25" t="s">
        <v>17</v>
      </c>
      <c r="P8" s="25" t="s">
        <v>4</v>
      </c>
      <c r="Q8" s="25" t="s">
        <v>17</v>
      </c>
      <c r="R8" s="25" t="s">
        <v>3</v>
      </c>
      <c r="S8" s="72"/>
      <c r="T8" s="72"/>
      <c r="U8" s="63"/>
      <c r="V8" s="63"/>
      <c r="W8" s="63"/>
      <c r="X8" s="63"/>
      <c r="Y8" s="25" t="s">
        <v>17</v>
      </c>
      <c r="Z8" s="25" t="s">
        <v>4</v>
      </c>
      <c r="AA8" s="25" t="s">
        <v>17</v>
      </c>
      <c r="AB8" s="25" t="s">
        <v>3</v>
      </c>
      <c r="AC8" s="48"/>
      <c r="AD8" s="48"/>
      <c r="AE8" s="64"/>
      <c r="AF8" s="64"/>
      <c r="AG8" s="64"/>
      <c r="AH8" s="64"/>
      <c r="AI8" s="51"/>
      <c r="AJ8" s="52"/>
    </row>
    <row r="9" spans="1:36" s="3" customFormat="1" ht="18" customHeight="1">
      <c r="A9" s="75"/>
      <c r="B9" s="63"/>
      <c r="C9" s="42">
        <v>43434</v>
      </c>
      <c r="D9" s="42">
        <v>43799</v>
      </c>
      <c r="E9" s="42">
        <v>43434</v>
      </c>
      <c r="F9" s="42">
        <v>43799</v>
      </c>
      <c r="G9" s="42">
        <v>43434</v>
      </c>
      <c r="H9" s="42">
        <v>43799</v>
      </c>
      <c r="I9" s="42">
        <v>43434</v>
      </c>
      <c r="J9" s="42">
        <v>43799</v>
      </c>
      <c r="K9" s="42">
        <v>43434</v>
      </c>
      <c r="L9" s="42">
        <v>43799</v>
      </c>
      <c r="M9" s="42">
        <v>43434</v>
      </c>
      <c r="N9" s="42">
        <v>43799</v>
      </c>
      <c r="O9" s="49">
        <v>43434</v>
      </c>
      <c r="P9" s="50"/>
      <c r="Q9" s="49">
        <v>43799</v>
      </c>
      <c r="R9" s="50"/>
      <c r="S9" s="42">
        <v>43434</v>
      </c>
      <c r="T9" s="42">
        <v>43799</v>
      </c>
      <c r="U9" s="42">
        <v>43434</v>
      </c>
      <c r="V9" s="42">
        <v>43799</v>
      </c>
      <c r="W9" s="42">
        <v>43434</v>
      </c>
      <c r="X9" s="42">
        <v>43799</v>
      </c>
      <c r="Y9" s="47" t="s">
        <v>77</v>
      </c>
      <c r="Z9" s="47"/>
      <c r="AA9" s="47" t="s">
        <v>80</v>
      </c>
      <c r="AB9" s="47"/>
      <c r="AC9" s="42">
        <v>43434</v>
      </c>
      <c r="AD9" s="42">
        <v>43799</v>
      </c>
      <c r="AE9" s="42">
        <v>43434</v>
      </c>
      <c r="AF9" s="42">
        <v>43799</v>
      </c>
      <c r="AG9" s="42">
        <v>43434</v>
      </c>
      <c r="AH9" s="42">
        <v>43799</v>
      </c>
      <c r="AI9" s="51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8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2054</v>
      </c>
      <c r="N11" s="23">
        <v>2190</v>
      </c>
      <c r="O11" s="23">
        <v>1428838</v>
      </c>
      <c r="P11" s="23">
        <v>1233528.3999999999</v>
      </c>
      <c r="Q11" s="31">
        <v>1446580.9</v>
      </c>
      <c r="R11" s="31">
        <v>1256107.3</v>
      </c>
      <c r="S11" s="31">
        <f>U11+W11</f>
        <v>221586</v>
      </c>
      <c r="T11" s="31">
        <f>V11+X11</f>
        <v>254164.8</v>
      </c>
      <c r="U11" s="23">
        <v>0</v>
      </c>
      <c r="V11" s="31">
        <v>0</v>
      </c>
      <c r="W11" s="31">
        <v>221586</v>
      </c>
      <c r="X11" s="31">
        <v>254164.8</v>
      </c>
      <c r="Y11" s="23">
        <v>604985.5</v>
      </c>
      <c r="Z11" s="23">
        <v>516884.8</v>
      </c>
      <c r="AA11" s="31">
        <v>624593</v>
      </c>
      <c r="AB11" s="31">
        <v>549837.30000000005</v>
      </c>
      <c r="AC11" s="31">
        <f>AE11+AG11</f>
        <v>158233</v>
      </c>
      <c r="AD11" s="31">
        <f>AF11+AH11</f>
        <v>168662.1</v>
      </c>
      <c r="AE11" s="23">
        <v>0</v>
      </c>
      <c r="AF11" s="31">
        <v>0</v>
      </c>
      <c r="AG11" s="23">
        <v>158233</v>
      </c>
      <c r="AH11" s="31">
        <v>168662.1</v>
      </c>
      <c r="AI11" s="38"/>
      <c r="AJ11" s="8"/>
    </row>
    <row r="12" spans="1:36" s="6" customFormat="1" ht="21" customHeight="1">
      <c r="A12" s="30">
        <v>2</v>
      </c>
      <c r="B12" s="38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408</v>
      </c>
      <c r="N12" s="23">
        <v>420</v>
      </c>
      <c r="O12" s="23">
        <v>330018</v>
      </c>
      <c r="P12" s="23">
        <v>285329.59999999998</v>
      </c>
      <c r="Q12" s="31">
        <v>342487.1</v>
      </c>
      <c r="R12" s="31">
        <v>289622</v>
      </c>
      <c r="S12" s="31">
        <f t="shared" ref="S12:S33" si="0">U12+W12</f>
        <v>33079.699999999997</v>
      </c>
      <c r="T12" s="31">
        <f>V12+X12</f>
        <v>31551.3</v>
      </c>
      <c r="U12" s="23">
        <v>0</v>
      </c>
      <c r="V12" s="31">
        <v>0</v>
      </c>
      <c r="W12" s="31">
        <v>33079.699999999997</v>
      </c>
      <c r="X12" s="31">
        <v>31551.3</v>
      </c>
      <c r="Y12" s="23">
        <v>125288</v>
      </c>
      <c r="Z12" s="23">
        <v>105092.7</v>
      </c>
      <c r="AA12" s="31">
        <v>127130</v>
      </c>
      <c r="AB12" s="31">
        <v>104100.3</v>
      </c>
      <c r="AC12" s="31">
        <f t="shared" ref="AC12:AC33" si="1">AE12+AG12</f>
        <v>19205</v>
      </c>
      <c r="AD12" s="31">
        <f>AF12+AH12</f>
        <v>19433.900000000001</v>
      </c>
      <c r="AE12" s="23">
        <v>0</v>
      </c>
      <c r="AF12" s="31">
        <v>0</v>
      </c>
      <c r="AG12" s="23">
        <v>19205</v>
      </c>
      <c r="AH12" s="31">
        <v>19433.900000000001</v>
      </c>
      <c r="AI12" s="38"/>
    </row>
    <row r="13" spans="1:36" s="6" customFormat="1" ht="21" customHeight="1">
      <c r="A13" s="30">
        <v>3</v>
      </c>
      <c r="B13" s="38" t="s">
        <v>74</v>
      </c>
      <c r="C13" s="23">
        <v>4</v>
      </c>
      <c r="D13" s="23">
        <v>6</v>
      </c>
      <c r="E13" s="23">
        <v>1795.4</v>
      </c>
      <c r="F13" s="31">
        <v>2136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200</v>
      </c>
      <c r="N13" s="23">
        <v>260</v>
      </c>
      <c r="O13" s="23">
        <v>44000</v>
      </c>
      <c r="P13" s="23">
        <v>36723.5</v>
      </c>
      <c r="Q13" s="31">
        <v>56093.5</v>
      </c>
      <c r="R13" s="31">
        <v>53417.599999999999</v>
      </c>
      <c r="S13" s="31">
        <f t="shared" si="0"/>
        <v>8061</v>
      </c>
      <c r="T13" s="31">
        <f t="shared" ref="T13:T33" si="2">V13+X13</f>
        <v>9509</v>
      </c>
      <c r="U13" s="23">
        <v>0</v>
      </c>
      <c r="V13" s="31">
        <v>0</v>
      </c>
      <c r="W13" s="31">
        <v>8061</v>
      </c>
      <c r="X13" s="31">
        <v>9509</v>
      </c>
      <c r="Y13" s="23">
        <v>44000</v>
      </c>
      <c r="Z13" s="23">
        <v>36723.5</v>
      </c>
      <c r="AA13" s="31">
        <v>56093.5</v>
      </c>
      <c r="AB13" s="31">
        <v>53417.599999999999</v>
      </c>
      <c r="AC13" s="31">
        <f t="shared" si="1"/>
        <v>8061</v>
      </c>
      <c r="AD13" s="31">
        <f t="shared" ref="AD13:AD33" si="3">AF13+AH13</f>
        <v>9509</v>
      </c>
      <c r="AE13" s="23">
        <v>0</v>
      </c>
      <c r="AF13" s="31">
        <v>0</v>
      </c>
      <c r="AG13" s="23">
        <v>8061</v>
      </c>
      <c r="AH13" s="31">
        <v>9509</v>
      </c>
      <c r="AI13" s="38"/>
    </row>
    <row r="14" spans="1:36" s="6" customFormat="1" ht="21" customHeight="1">
      <c r="A14" s="30">
        <v>4</v>
      </c>
      <c r="B14" s="38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150</v>
      </c>
      <c r="N14" s="23">
        <v>160</v>
      </c>
      <c r="O14" s="23">
        <v>70098</v>
      </c>
      <c r="P14" s="23">
        <v>51030.9</v>
      </c>
      <c r="Q14" s="31">
        <v>76894</v>
      </c>
      <c r="R14" s="31">
        <v>62171.7</v>
      </c>
      <c r="S14" s="31">
        <f t="shared" si="0"/>
        <v>11355.3</v>
      </c>
      <c r="T14" s="31">
        <f t="shared" si="2"/>
        <v>11555</v>
      </c>
      <c r="U14" s="23">
        <v>0</v>
      </c>
      <c r="V14" s="31">
        <v>0</v>
      </c>
      <c r="W14" s="31">
        <v>11355.3</v>
      </c>
      <c r="X14" s="31">
        <v>11555</v>
      </c>
      <c r="Y14" s="23">
        <v>44098</v>
      </c>
      <c r="Z14" s="23">
        <v>33773.4</v>
      </c>
      <c r="AA14" s="31">
        <v>46800</v>
      </c>
      <c r="AB14" s="31">
        <v>36421.699999999997</v>
      </c>
      <c r="AC14" s="31">
        <f t="shared" si="1"/>
        <v>9551.7999999999993</v>
      </c>
      <c r="AD14" s="31">
        <f t="shared" si="3"/>
        <v>9846</v>
      </c>
      <c r="AE14" s="31">
        <v>0</v>
      </c>
      <c r="AF14" s="31">
        <v>0</v>
      </c>
      <c r="AG14" s="31">
        <v>9551.7999999999993</v>
      </c>
      <c r="AH14" s="31">
        <v>9846</v>
      </c>
      <c r="AI14" s="38"/>
    </row>
    <row r="15" spans="1:36" s="6" customFormat="1" ht="21" customHeight="1">
      <c r="A15" s="30">
        <v>5</v>
      </c>
      <c r="B15" s="38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381</v>
      </c>
      <c r="N15" s="23">
        <v>257</v>
      </c>
      <c r="O15" s="23">
        <v>199620.5</v>
      </c>
      <c r="P15" s="23">
        <v>173266.1</v>
      </c>
      <c r="Q15" s="31">
        <v>211513.9</v>
      </c>
      <c r="R15" s="31">
        <v>163750.20000000001</v>
      </c>
      <c r="S15" s="31">
        <f t="shared" si="0"/>
        <v>23466.9</v>
      </c>
      <c r="T15" s="31">
        <f t="shared" si="2"/>
        <v>22357.1</v>
      </c>
      <c r="U15" s="23">
        <v>0</v>
      </c>
      <c r="V15" s="31">
        <v>0</v>
      </c>
      <c r="W15" s="31">
        <v>23466.9</v>
      </c>
      <c r="X15" s="31">
        <v>22357.1</v>
      </c>
      <c r="Y15" s="23">
        <v>98000</v>
      </c>
      <c r="Z15" s="23">
        <v>83003</v>
      </c>
      <c r="AA15" s="31">
        <v>101438.39999999999</v>
      </c>
      <c r="AB15" s="31">
        <v>71828.2</v>
      </c>
      <c r="AC15" s="31">
        <f t="shared" si="1"/>
        <v>11008.1</v>
      </c>
      <c r="AD15" s="31">
        <f t="shared" si="3"/>
        <v>9254.7999999999993</v>
      </c>
      <c r="AE15" s="23">
        <v>0</v>
      </c>
      <c r="AF15" s="31">
        <v>0</v>
      </c>
      <c r="AG15" s="23">
        <v>11008.1</v>
      </c>
      <c r="AH15" s="31">
        <v>9254.7999999999993</v>
      </c>
      <c r="AI15" s="38"/>
    </row>
    <row r="16" spans="1:36" s="6" customFormat="1" ht="21" customHeight="1">
      <c r="A16" s="30">
        <v>6</v>
      </c>
      <c r="B16" s="38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8"/>
    </row>
    <row r="17" spans="1:35" s="6" customFormat="1" ht="21" customHeight="1">
      <c r="A17" s="30">
        <v>7</v>
      </c>
      <c r="B17" s="38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24</v>
      </c>
      <c r="N17" s="23">
        <v>46</v>
      </c>
      <c r="O17" s="23">
        <v>22230</v>
      </c>
      <c r="P17" s="23">
        <v>19547.5</v>
      </c>
      <c r="Q17" s="31">
        <v>25144.1</v>
      </c>
      <c r="R17" s="31">
        <v>25144.1</v>
      </c>
      <c r="S17" s="31">
        <f t="shared" si="0"/>
        <v>1335.2</v>
      </c>
      <c r="T17" s="31">
        <f t="shared" si="2"/>
        <v>1764.34</v>
      </c>
      <c r="U17" s="23">
        <v>0</v>
      </c>
      <c r="V17" s="31">
        <v>0</v>
      </c>
      <c r="W17" s="31">
        <v>1335.2</v>
      </c>
      <c r="X17" s="31">
        <v>1764.34</v>
      </c>
      <c r="Y17" s="23">
        <v>13410</v>
      </c>
      <c r="Z17" s="23">
        <v>6701.6</v>
      </c>
      <c r="AA17" s="31">
        <v>11154.3</v>
      </c>
      <c r="AB17" s="31">
        <v>11154.3</v>
      </c>
      <c r="AC17" s="31">
        <f t="shared" si="1"/>
        <v>850.1</v>
      </c>
      <c r="AD17" s="31">
        <f t="shared" si="3"/>
        <v>21218.400000000001</v>
      </c>
      <c r="AE17" s="23">
        <v>0</v>
      </c>
      <c r="AF17" s="31">
        <v>0</v>
      </c>
      <c r="AG17" s="23">
        <v>850.1</v>
      </c>
      <c r="AH17" s="31">
        <v>21218.400000000001</v>
      </c>
      <c r="AI17" s="38"/>
    </row>
    <row r="18" spans="1:35" s="32" customFormat="1" ht="21" customHeight="1">
      <c r="A18" s="30">
        <v>8</v>
      </c>
      <c r="B18" s="38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40</v>
      </c>
      <c r="N18" s="23">
        <v>32</v>
      </c>
      <c r="O18" s="23">
        <v>7060</v>
      </c>
      <c r="P18" s="23">
        <v>7060</v>
      </c>
      <c r="Q18" s="31">
        <v>8400</v>
      </c>
      <c r="R18" s="31">
        <v>7230</v>
      </c>
      <c r="S18" s="31">
        <f t="shared" si="0"/>
        <v>1517.8</v>
      </c>
      <c r="T18" s="31">
        <f t="shared" si="2"/>
        <v>1370.2</v>
      </c>
      <c r="U18" s="23">
        <v>0</v>
      </c>
      <c r="V18" s="31">
        <v>0</v>
      </c>
      <c r="W18" s="31">
        <v>1517.8</v>
      </c>
      <c r="X18" s="31">
        <v>1370.2</v>
      </c>
      <c r="Y18" s="23">
        <v>7060</v>
      </c>
      <c r="Z18" s="23">
        <v>7060</v>
      </c>
      <c r="AA18" s="31">
        <v>8400</v>
      </c>
      <c r="AB18" s="31">
        <v>7230</v>
      </c>
      <c r="AC18" s="31">
        <f t="shared" si="1"/>
        <v>1517.8</v>
      </c>
      <c r="AD18" s="31">
        <f t="shared" si="3"/>
        <v>1370.2</v>
      </c>
      <c r="AE18" s="23">
        <v>0</v>
      </c>
      <c r="AF18" s="31">
        <v>0</v>
      </c>
      <c r="AG18" s="23">
        <v>1517.8</v>
      </c>
      <c r="AH18" s="31">
        <v>1370.2</v>
      </c>
      <c r="AI18" s="38"/>
    </row>
    <row r="19" spans="1:35" s="32" customFormat="1" ht="21" customHeight="1">
      <c r="A19" s="30">
        <v>9</v>
      </c>
      <c r="B19" s="38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44</v>
      </c>
      <c r="N19" s="23">
        <v>28</v>
      </c>
      <c r="O19" s="23">
        <v>11418.3</v>
      </c>
      <c r="P19" s="23">
        <v>9170.6</v>
      </c>
      <c r="Q19" s="31">
        <v>9854.6</v>
      </c>
      <c r="R19" s="31">
        <v>7891.5</v>
      </c>
      <c r="S19" s="31">
        <f t="shared" si="0"/>
        <v>1856.7</v>
      </c>
      <c r="T19" s="31">
        <f t="shared" si="2"/>
        <v>1183.3</v>
      </c>
      <c r="U19" s="23">
        <v>0</v>
      </c>
      <c r="V19" s="31">
        <v>0</v>
      </c>
      <c r="W19" s="31">
        <v>1856.7</v>
      </c>
      <c r="X19" s="31">
        <v>1183.3</v>
      </c>
      <c r="Y19" s="23">
        <v>11418.3</v>
      </c>
      <c r="Z19" s="23">
        <v>9170.6</v>
      </c>
      <c r="AA19" s="31">
        <v>9854.6</v>
      </c>
      <c r="AB19" s="31">
        <v>7891.5</v>
      </c>
      <c r="AC19" s="31">
        <f t="shared" si="1"/>
        <v>1856.7</v>
      </c>
      <c r="AD19" s="31">
        <f t="shared" si="3"/>
        <v>1183.3</v>
      </c>
      <c r="AE19" s="23">
        <v>0</v>
      </c>
      <c r="AF19" s="31">
        <v>0</v>
      </c>
      <c r="AG19" s="23">
        <v>1856.7</v>
      </c>
      <c r="AH19" s="31">
        <v>1183.3</v>
      </c>
      <c r="AI19" s="38"/>
    </row>
    <row r="20" spans="1:35" s="6" customFormat="1" ht="21" customHeight="1">
      <c r="A20" s="30">
        <v>10</v>
      </c>
      <c r="B20" s="38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3">
        <v>2</v>
      </c>
      <c r="K20" s="23">
        <v>1</v>
      </c>
      <c r="L20" s="23">
        <v>1</v>
      </c>
      <c r="M20" s="23">
        <v>0</v>
      </c>
      <c r="N20" s="23">
        <v>83</v>
      </c>
      <c r="O20" s="23">
        <v>6220</v>
      </c>
      <c r="P20" s="23">
        <v>5524.4</v>
      </c>
      <c r="Q20" s="31">
        <v>12600</v>
      </c>
      <c r="R20" s="31">
        <v>12389</v>
      </c>
      <c r="S20" s="31">
        <f t="shared" si="0"/>
        <v>1060</v>
      </c>
      <c r="T20" s="31">
        <f t="shared" si="2"/>
        <v>2543</v>
      </c>
      <c r="U20" s="23">
        <v>0</v>
      </c>
      <c r="V20" s="31">
        <v>0</v>
      </c>
      <c r="W20" s="31">
        <v>1060</v>
      </c>
      <c r="X20" s="31">
        <v>2543</v>
      </c>
      <c r="Y20" s="23">
        <v>6220</v>
      </c>
      <c r="Z20" s="23">
        <v>5524.4</v>
      </c>
      <c r="AA20" s="31">
        <v>11000</v>
      </c>
      <c r="AB20" s="31">
        <v>10800</v>
      </c>
      <c r="AC20" s="31">
        <f t="shared" si="1"/>
        <v>1060</v>
      </c>
      <c r="AD20" s="31">
        <f t="shared" si="3"/>
        <v>2213</v>
      </c>
      <c r="AE20" s="23">
        <v>0</v>
      </c>
      <c r="AF20" s="31">
        <v>0</v>
      </c>
      <c r="AG20" s="23">
        <v>1060</v>
      </c>
      <c r="AH20" s="31">
        <v>2213</v>
      </c>
      <c r="AI20" s="38"/>
    </row>
    <row r="21" spans="1:35" s="6" customFormat="1" ht="21" customHeight="1">
      <c r="A21" s="30">
        <v>11</v>
      </c>
      <c r="B21" s="38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30</v>
      </c>
      <c r="N21" s="23">
        <v>40</v>
      </c>
      <c r="O21" s="23">
        <v>7716</v>
      </c>
      <c r="P21" s="23">
        <v>7595</v>
      </c>
      <c r="Q21" s="31">
        <v>8122.6</v>
      </c>
      <c r="R21" s="31">
        <v>8055</v>
      </c>
      <c r="S21" s="31">
        <f t="shared" si="0"/>
        <v>454.2</v>
      </c>
      <c r="T21" s="31">
        <f t="shared" si="2"/>
        <v>560</v>
      </c>
      <c r="U21" s="23">
        <v>0</v>
      </c>
      <c r="V21" s="31">
        <v>0</v>
      </c>
      <c r="W21" s="31">
        <v>454.2</v>
      </c>
      <c r="X21" s="31">
        <v>560</v>
      </c>
      <c r="Y21" s="23">
        <v>7716</v>
      </c>
      <c r="Z21" s="23">
        <v>7595</v>
      </c>
      <c r="AA21" s="31">
        <v>8122.6</v>
      </c>
      <c r="AB21" s="31">
        <v>8055</v>
      </c>
      <c r="AC21" s="31">
        <f t="shared" si="1"/>
        <v>454.2</v>
      </c>
      <c r="AD21" s="31">
        <f t="shared" si="3"/>
        <v>560</v>
      </c>
      <c r="AE21" s="23">
        <v>0</v>
      </c>
      <c r="AF21" s="31">
        <v>0</v>
      </c>
      <c r="AG21" s="23">
        <v>454.2</v>
      </c>
      <c r="AH21" s="31">
        <v>560</v>
      </c>
      <c r="AI21" s="38"/>
    </row>
    <row r="22" spans="1:35" s="6" customFormat="1" ht="21" customHeight="1">
      <c r="A22" s="30">
        <v>12</v>
      </c>
      <c r="B22" s="38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35</v>
      </c>
      <c r="N22" s="23">
        <v>45</v>
      </c>
      <c r="O22" s="23">
        <v>15467.8</v>
      </c>
      <c r="P22" s="23">
        <v>15467.8</v>
      </c>
      <c r="Q22" s="31">
        <v>15804.2</v>
      </c>
      <c r="R22" s="31">
        <v>15804.2</v>
      </c>
      <c r="S22" s="31">
        <f t="shared" si="0"/>
        <v>1396.2</v>
      </c>
      <c r="T22" s="31">
        <f t="shared" si="2"/>
        <v>1686</v>
      </c>
      <c r="U22" s="23">
        <v>0</v>
      </c>
      <c r="V22" s="31">
        <v>0</v>
      </c>
      <c r="W22" s="31">
        <v>1396.2</v>
      </c>
      <c r="X22" s="31">
        <v>1686</v>
      </c>
      <c r="Y22" s="23">
        <v>4540.3</v>
      </c>
      <c r="Z22" s="23">
        <v>4540.3</v>
      </c>
      <c r="AA22" s="31">
        <v>5093.7</v>
      </c>
      <c r="AB22" s="31">
        <v>5093.7</v>
      </c>
      <c r="AC22" s="31">
        <f t="shared" si="1"/>
        <v>980</v>
      </c>
      <c r="AD22" s="31">
        <f t="shared" si="3"/>
        <v>1235</v>
      </c>
      <c r="AE22" s="23">
        <v>0</v>
      </c>
      <c r="AF22" s="31">
        <v>0</v>
      </c>
      <c r="AG22" s="23">
        <v>980</v>
      </c>
      <c r="AH22" s="31">
        <v>1235</v>
      </c>
      <c r="AI22" s="38"/>
    </row>
    <row r="23" spans="1:35" s="6" customFormat="1" ht="21" customHeight="1">
      <c r="A23" s="30">
        <v>13</v>
      </c>
      <c r="B23" s="38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24</v>
      </c>
      <c r="N23" s="23">
        <v>25</v>
      </c>
      <c r="O23" s="23">
        <v>7600</v>
      </c>
      <c r="P23" s="23">
        <v>6785</v>
      </c>
      <c r="Q23" s="23">
        <v>7900</v>
      </c>
      <c r="R23" s="23">
        <v>6560</v>
      </c>
      <c r="S23" s="31">
        <f t="shared" si="0"/>
        <v>602.5</v>
      </c>
      <c r="T23" s="31">
        <f t="shared" si="2"/>
        <v>627.5</v>
      </c>
      <c r="U23" s="23">
        <v>0</v>
      </c>
      <c r="V23" s="23">
        <v>0</v>
      </c>
      <c r="W23" s="31">
        <v>602.5</v>
      </c>
      <c r="X23" s="23">
        <v>627.5</v>
      </c>
      <c r="Y23" s="23">
        <v>7600</v>
      </c>
      <c r="Z23" s="23">
        <v>6785</v>
      </c>
      <c r="AA23" s="23">
        <v>7900</v>
      </c>
      <c r="AB23" s="23">
        <v>6560</v>
      </c>
      <c r="AC23" s="31">
        <f t="shared" si="1"/>
        <v>602.5</v>
      </c>
      <c r="AD23" s="31">
        <f t="shared" si="3"/>
        <v>627.5</v>
      </c>
      <c r="AE23" s="23">
        <v>0</v>
      </c>
      <c r="AF23" s="23">
        <v>0</v>
      </c>
      <c r="AG23" s="23">
        <v>602.5</v>
      </c>
      <c r="AH23" s="23">
        <v>627.5</v>
      </c>
      <c r="AI23" s="38"/>
    </row>
    <row r="24" spans="1:35" s="6" customFormat="1" ht="21" customHeight="1">
      <c r="A24" s="30">
        <v>14</v>
      </c>
      <c r="B24" s="38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57</v>
      </c>
      <c r="N24" s="23">
        <v>60</v>
      </c>
      <c r="O24" s="23">
        <v>23167.3</v>
      </c>
      <c r="P24" s="23">
        <v>17271.3</v>
      </c>
      <c r="Q24" s="23">
        <v>23547</v>
      </c>
      <c r="R24" s="23">
        <v>18161.099999999999</v>
      </c>
      <c r="S24" s="31">
        <f t="shared" si="0"/>
        <v>1814</v>
      </c>
      <c r="T24" s="31">
        <f t="shared" si="2"/>
        <v>2084.3000000000002</v>
      </c>
      <c r="U24" s="23">
        <v>0</v>
      </c>
      <c r="V24" s="23">
        <v>0</v>
      </c>
      <c r="W24" s="31">
        <v>1814</v>
      </c>
      <c r="X24" s="23">
        <v>2084.3000000000002</v>
      </c>
      <c r="Y24" s="23">
        <v>23167.3</v>
      </c>
      <c r="Z24" s="23">
        <v>17271.3</v>
      </c>
      <c r="AA24" s="23">
        <v>23547</v>
      </c>
      <c r="AB24" s="23">
        <v>18161.099999999999</v>
      </c>
      <c r="AC24" s="31">
        <f t="shared" si="1"/>
        <v>1814</v>
      </c>
      <c r="AD24" s="31">
        <f t="shared" si="3"/>
        <v>2084.3000000000002</v>
      </c>
      <c r="AE24" s="23">
        <v>0</v>
      </c>
      <c r="AF24" s="23">
        <v>0</v>
      </c>
      <c r="AG24" s="23">
        <v>1814</v>
      </c>
      <c r="AH24" s="23">
        <v>2084.3000000000002</v>
      </c>
      <c r="AI24" s="38"/>
    </row>
    <row r="25" spans="1:35" s="6" customFormat="1" ht="21" customHeight="1">
      <c r="A25" s="30">
        <v>15</v>
      </c>
      <c r="B25" s="38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4300</v>
      </c>
      <c r="P25" s="23">
        <v>3960</v>
      </c>
      <c r="Q25" s="23">
        <v>4500</v>
      </c>
      <c r="R25" s="23">
        <v>3850</v>
      </c>
      <c r="S25" s="31">
        <f t="shared" si="0"/>
        <v>402</v>
      </c>
      <c r="T25" s="31">
        <f t="shared" si="2"/>
        <v>324</v>
      </c>
      <c r="U25" s="23">
        <v>0</v>
      </c>
      <c r="V25" s="23">
        <v>0</v>
      </c>
      <c r="W25" s="31">
        <v>402</v>
      </c>
      <c r="X25" s="23">
        <v>324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8"/>
    </row>
    <row r="26" spans="1:35" s="6" customFormat="1" ht="21" customHeight="1">
      <c r="A26" s="30">
        <v>16</v>
      </c>
      <c r="B26" s="38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44</v>
      </c>
      <c r="N26" s="23">
        <v>42</v>
      </c>
      <c r="O26" s="23">
        <v>11176</v>
      </c>
      <c r="P26" s="23">
        <v>9006.2999999999993</v>
      </c>
      <c r="Q26" s="23">
        <v>10395</v>
      </c>
      <c r="R26" s="23">
        <v>8976.2000000000007</v>
      </c>
      <c r="S26" s="31">
        <f t="shared" si="0"/>
        <v>1077</v>
      </c>
      <c r="T26" s="31">
        <f t="shared" si="2"/>
        <v>1070.4000000000001</v>
      </c>
      <c r="U26" s="23">
        <v>0</v>
      </c>
      <c r="V26" s="23">
        <v>0</v>
      </c>
      <c r="W26" s="31">
        <v>1077</v>
      </c>
      <c r="X26" s="23">
        <v>1070.4000000000001</v>
      </c>
      <c r="Y26" s="23">
        <v>9261</v>
      </c>
      <c r="Z26" s="23">
        <v>7463.1</v>
      </c>
      <c r="AA26" s="23">
        <v>8480</v>
      </c>
      <c r="AB26" s="23">
        <v>7405.9</v>
      </c>
      <c r="AC26" s="31">
        <f t="shared" si="1"/>
        <v>1020</v>
      </c>
      <c r="AD26" s="31">
        <f t="shared" si="3"/>
        <v>956.4</v>
      </c>
      <c r="AE26" s="23">
        <v>0</v>
      </c>
      <c r="AF26" s="23">
        <v>0</v>
      </c>
      <c r="AG26" s="23">
        <v>1020</v>
      </c>
      <c r="AH26" s="23">
        <v>956.4</v>
      </c>
      <c r="AI26" s="38"/>
    </row>
    <row r="27" spans="1:35" s="6" customFormat="1" ht="21" customHeight="1">
      <c r="A27" s="30">
        <v>17</v>
      </c>
      <c r="B27" s="38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37566.199999999997</v>
      </c>
      <c r="P27" s="23">
        <v>33911.699999999997</v>
      </c>
      <c r="Q27" s="23">
        <v>37566.199999999997</v>
      </c>
      <c r="R27" s="23">
        <v>32542.799999999999</v>
      </c>
      <c r="S27" s="31">
        <f t="shared" si="0"/>
        <v>4118</v>
      </c>
      <c r="T27" s="31">
        <f t="shared" si="2"/>
        <v>3980</v>
      </c>
      <c r="U27" s="23">
        <v>0</v>
      </c>
      <c r="V27" s="23">
        <v>0</v>
      </c>
      <c r="W27" s="31">
        <v>4118</v>
      </c>
      <c r="X27" s="23">
        <v>3980</v>
      </c>
      <c r="Y27" s="23">
        <v>24490</v>
      </c>
      <c r="Z27" s="23">
        <v>21743.599999999999</v>
      </c>
      <c r="AA27" s="23">
        <v>24490</v>
      </c>
      <c r="AB27" s="23">
        <v>21796.799999999999</v>
      </c>
      <c r="AC27" s="31">
        <f t="shared" si="1"/>
        <v>3240</v>
      </c>
      <c r="AD27" s="31">
        <f t="shared" si="3"/>
        <v>3120</v>
      </c>
      <c r="AE27" s="23">
        <v>0</v>
      </c>
      <c r="AF27" s="23">
        <v>0</v>
      </c>
      <c r="AG27" s="23">
        <v>3240</v>
      </c>
      <c r="AH27" s="23">
        <v>3120</v>
      </c>
      <c r="AI27" s="38"/>
    </row>
    <row r="28" spans="1:35" s="6" customFormat="1" ht="21" customHeight="1">
      <c r="A28" s="30">
        <v>18</v>
      </c>
      <c r="B28" s="38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54</v>
      </c>
      <c r="N28" s="23">
        <v>42</v>
      </c>
      <c r="O28" s="23">
        <v>6736</v>
      </c>
      <c r="P28" s="23">
        <v>5762</v>
      </c>
      <c r="Q28" s="23">
        <v>8040</v>
      </c>
      <c r="R28" s="23">
        <v>6113.7</v>
      </c>
      <c r="S28" s="31">
        <f t="shared" si="0"/>
        <v>1220</v>
      </c>
      <c r="T28" s="31">
        <f t="shared" si="2"/>
        <v>1328</v>
      </c>
      <c r="U28" s="23">
        <v>0</v>
      </c>
      <c r="V28" s="23">
        <v>0</v>
      </c>
      <c r="W28" s="31">
        <v>1220</v>
      </c>
      <c r="X28" s="23">
        <v>1328</v>
      </c>
      <c r="Y28" s="23">
        <v>6736</v>
      </c>
      <c r="Z28" s="23">
        <v>5762</v>
      </c>
      <c r="AA28" s="23">
        <v>8040</v>
      </c>
      <c r="AB28" s="23">
        <v>6113.7</v>
      </c>
      <c r="AC28" s="31">
        <f t="shared" si="1"/>
        <v>1220</v>
      </c>
      <c r="AD28" s="31">
        <f t="shared" si="3"/>
        <v>1328</v>
      </c>
      <c r="AE28" s="23">
        <v>0</v>
      </c>
      <c r="AF28" s="23">
        <v>0</v>
      </c>
      <c r="AG28" s="23">
        <v>1220</v>
      </c>
      <c r="AH28" s="23">
        <v>1328</v>
      </c>
      <c r="AI28" s="38"/>
    </row>
    <row r="29" spans="1:35" s="6" customFormat="1" ht="21" customHeight="1">
      <c r="A29" s="30">
        <v>19</v>
      </c>
      <c r="B29" s="38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8"/>
    </row>
    <row r="30" spans="1:35" s="6" customFormat="1" ht="21" customHeight="1">
      <c r="A30" s="30">
        <v>20</v>
      </c>
      <c r="B30" s="38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84</v>
      </c>
      <c r="N30" s="23">
        <v>90</v>
      </c>
      <c r="O30" s="23">
        <v>23450</v>
      </c>
      <c r="P30" s="23">
        <v>23250</v>
      </c>
      <c r="Q30" s="23">
        <v>25250</v>
      </c>
      <c r="R30" s="23">
        <v>25250</v>
      </c>
      <c r="S30" s="31">
        <f t="shared" si="0"/>
        <v>2346</v>
      </c>
      <c r="T30" s="31">
        <f t="shared" si="2"/>
        <v>2392</v>
      </c>
      <c r="U30" s="23">
        <v>0</v>
      </c>
      <c r="V30" s="23">
        <v>0</v>
      </c>
      <c r="W30" s="31">
        <v>2346</v>
      </c>
      <c r="X30" s="23">
        <v>2392</v>
      </c>
      <c r="Y30" s="23">
        <v>15000</v>
      </c>
      <c r="Z30" s="23">
        <v>14800</v>
      </c>
      <c r="AA30" s="23">
        <v>16600</v>
      </c>
      <c r="AB30" s="23">
        <v>16600</v>
      </c>
      <c r="AC30" s="31">
        <f t="shared" si="1"/>
        <v>1386</v>
      </c>
      <c r="AD30" s="31">
        <f t="shared" si="3"/>
        <v>1432</v>
      </c>
      <c r="AE30" s="23">
        <v>0</v>
      </c>
      <c r="AF30" s="23">
        <v>0</v>
      </c>
      <c r="AG30" s="23">
        <v>1386</v>
      </c>
      <c r="AH30" s="23">
        <v>1432</v>
      </c>
      <c r="AI30" s="38"/>
    </row>
    <row r="31" spans="1:35" s="6" customFormat="1" ht="21" customHeight="1">
      <c r="A31" s="30">
        <v>21</v>
      </c>
      <c r="B31" s="38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54</v>
      </c>
      <c r="N31" s="23">
        <v>45</v>
      </c>
      <c r="O31" s="23">
        <v>24794.6</v>
      </c>
      <c r="P31" s="23">
        <v>21944.1</v>
      </c>
      <c r="Q31" s="31">
        <v>22630</v>
      </c>
      <c r="R31" s="31">
        <v>17493</v>
      </c>
      <c r="S31" s="31">
        <f t="shared" si="0"/>
        <v>901</v>
      </c>
      <c r="T31" s="31">
        <f t="shared" si="2"/>
        <v>1076</v>
      </c>
      <c r="U31" s="23">
        <v>0</v>
      </c>
      <c r="V31" s="23">
        <v>0</v>
      </c>
      <c r="W31" s="31">
        <v>901</v>
      </c>
      <c r="X31" s="23">
        <v>1076</v>
      </c>
      <c r="Y31" s="23">
        <v>17794.599999999999</v>
      </c>
      <c r="Z31" s="23">
        <v>16444.099999999999</v>
      </c>
      <c r="AA31" s="31">
        <v>15630</v>
      </c>
      <c r="AB31" s="35">
        <v>12261</v>
      </c>
      <c r="AC31" s="31">
        <f t="shared" si="1"/>
        <v>901</v>
      </c>
      <c r="AD31" s="31">
        <f t="shared" si="3"/>
        <v>1076</v>
      </c>
      <c r="AE31" s="23">
        <v>0</v>
      </c>
      <c r="AF31" s="23">
        <v>0</v>
      </c>
      <c r="AG31" s="23">
        <v>901</v>
      </c>
      <c r="AH31" s="23">
        <v>1076</v>
      </c>
      <c r="AI31" s="38"/>
    </row>
    <row r="32" spans="1:35" s="6" customFormat="1" ht="21" customHeight="1">
      <c r="A32" s="30">
        <v>22</v>
      </c>
      <c r="B32" s="38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60</v>
      </c>
      <c r="N32" s="23">
        <v>80</v>
      </c>
      <c r="O32" s="23">
        <v>26347</v>
      </c>
      <c r="P32" s="23">
        <v>26347</v>
      </c>
      <c r="Q32" s="23">
        <v>26580</v>
      </c>
      <c r="R32" s="23">
        <v>26580</v>
      </c>
      <c r="S32" s="31">
        <f t="shared" si="0"/>
        <v>2614.6</v>
      </c>
      <c r="T32" s="31">
        <f t="shared" si="2"/>
        <v>2361.9</v>
      </c>
      <c r="U32" s="23">
        <v>0</v>
      </c>
      <c r="V32" s="23">
        <v>0</v>
      </c>
      <c r="W32" s="31">
        <v>2614.6</v>
      </c>
      <c r="X32" s="23">
        <v>2361.9</v>
      </c>
      <c r="Y32" s="23">
        <v>13715.9</v>
      </c>
      <c r="Z32" s="23">
        <v>13715.9</v>
      </c>
      <c r="AA32" s="23">
        <v>14480</v>
      </c>
      <c r="AB32" s="23">
        <v>14480</v>
      </c>
      <c r="AC32" s="31">
        <f t="shared" si="1"/>
        <v>2614.6</v>
      </c>
      <c r="AD32" s="31">
        <f t="shared" si="3"/>
        <v>2361.9</v>
      </c>
      <c r="AE32" s="23">
        <v>0</v>
      </c>
      <c r="AF32" s="23">
        <v>0</v>
      </c>
      <c r="AG32" s="23">
        <v>2614.6</v>
      </c>
      <c r="AH32" s="23">
        <v>2361.9</v>
      </c>
      <c r="AI32" s="38"/>
    </row>
    <row r="33" spans="1:35" s="6" customFormat="1" ht="21" customHeight="1">
      <c r="A33" s="30">
        <v>23</v>
      </c>
      <c r="B33" s="38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80</v>
      </c>
      <c r="N33" s="23">
        <v>82</v>
      </c>
      <c r="O33" s="23">
        <v>34375</v>
      </c>
      <c r="P33" s="23">
        <v>31321.7</v>
      </c>
      <c r="Q33" s="23">
        <v>41000</v>
      </c>
      <c r="R33" s="23">
        <v>33442.5</v>
      </c>
      <c r="S33" s="31">
        <f t="shared" si="0"/>
        <v>2821.3</v>
      </c>
      <c r="T33" s="31">
        <f t="shared" si="2"/>
        <v>3725.3</v>
      </c>
      <c r="U33" s="23">
        <v>0</v>
      </c>
      <c r="V33" s="23">
        <v>0</v>
      </c>
      <c r="W33" s="31">
        <v>2821.3</v>
      </c>
      <c r="X33" s="23">
        <v>3725.3</v>
      </c>
      <c r="Y33" s="23">
        <v>20000</v>
      </c>
      <c r="Z33" s="23">
        <v>16090</v>
      </c>
      <c r="AA33" s="23">
        <v>23000</v>
      </c>
      <c r="AB33" s="23">
        <v>18777.099999999999</v>
      </c>
      <c r="AC33" s="31">
        <f t="shared" si="1"/>
        <v>2198</v>
      </c>
      <c r="AD33" s="31">
        <f t="shared" si="3"/>
        <v>2191.3000000000002</v>
      </c>
      <c r="AE33" s="23">
        <v>0</v>
      </c>
      <c r="AF33" s="23">
        <v>0</v>
      </c>
      <c r="AG33" s="23">
        <v>2198</v>
      </c>
      <c r="AH33" s="23">
        <v>2191.3000000000002</v>
      </c>
      <c r="AI33" s="38"/>
    </row>
    <row r="34" spans="1:35" s="6" customFormat="1" ht="21" customHeight="1">
      <c r="A34" s="74" t="s">
        <v>53</v>
      </c>
      <c r="B34" s="74"/>
      <c r="C34" s="23">
        <f>SUM(C11:C33)</f>
        <v>5</v>
      </c>
      <c r="D34" s="23">
        <f t="shared" ref="D34:AH34" si="4">SUM(D11:D33)</f>
        <v>7</v>
      </c>
      <c r="E34" s="23">
        <f t="shared" si="4"/>
        <v>1795.4</v>
      </c>
      <c r="F34" s="23">
        <f t="shared" si="4"/>
        <v>2136</v>
      </c>
      <c r="G34" s="23">
        <f t="shared" si="4"/>
        <v>0</v>
      </c>
      <c r="H34" s="23">
        <f t="shared" si="4"/>
        <v>0</v>
      </c>
      <c r="I34" s="23">
        <f t="shared" si="4"/>
        <v>120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3883</v>
      </c>
      <c r="N34" s="23">
        <f t="shared" si="4"/>
        <v>4087</v>
      </c>
      <c r="O34" s="23">
        <f t="shared" si="4"/>
        <v>2342198.6999999997</v>
      </c>
      <c r="P34" s="23">
        <f t="shared" si="4"/>
        <v>2023802.9000000001</v>
      </c>
      <c r="Q34" s="23">
        <f t="shared" si="4"/>
        <v>2420903.1000000006</v>
      </c>
      <c r="R34" s="23">
        <f t="shared" si="4"/>
        <v>2080551.9000000001</v>
      </c>
      <c r="S34" s="23">
        <f t="shared" si="4"/>
        <v>323085.40000000002</v>
      </c>
      <c r="T34" s="23">
        <f t="shared" si="4"/>
        <v>357213.44</v>
      </c>
      <c r="U34" s="23">
        <f t="shared" si="4"/>
        <v>0</v>
      </c>
      <c r="V34" s="23">
        <f t="shared" si="4"/>
        <v>0</v>
      </c>
      <c r="W34" s="23">
        <f t="shared" si="4"/>
        <v>323085.40000000002</v>
      </c>
      <c r="X34" s="23">
        <f t="shared" si="4"/>
        <v>357213.44</v>
      </c>
      <c r="Y34" s="23">
        <f t="shared" si="4"/>
        <v>1104500.9000000001</v>
      </c>
      <c r="Z34" s="23">
        <f t="shared" si="4"/>
        <v>936144.3</v>
      </c>
      <c r="AA34" s="23">
        <f t="shared" si="4"/>
        <v>1151847.1000000001</v>
      </c>
      <c r="AB34" s="23">
        <f t="shared" si="4"/>
        <v>987985.2</v>
      </c>
      <c r="AC34" s="23">
        <f t="shared" si="4"/>
        <v>227773.80000000002</v>
      </c>
      <c r="AD34" s="23">
        <f t="shared" si="4"/>
        <v>259663.09999999995</v>
      </c>
      <c r="AE34" s="23">
        <f t="shared" si="4"/>
        <v>0</v>
      </c>
      <c r="AF34" s="23">
        <f t="shared" si="4"/>
        <v>0</v>
      </c>
      <c r="AG34" s="23">
        <f t="shared" si="4"/>
        <v>227773.80000000002</v>
      </c>
      <c r="AH34" s="23">
        <f t="shared" si="4"/>
        <v>259663.09999999995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8" t="s">
        <v>78</v>
      </c>
      <c r="C2" s="78"/>
      <c r="D2" s="78"/>
      <c r="E2" s="78"/>
      <c r="F2" s="78"/>
      <c r="G2" s="78"/>
      <c r="H2" s="78"/>
      <c r="I2" s="78"/>
    </row>
    <row r="3" spans="1:9" ht="23.25" customHeight="1">
      <c r="B3" s="19"/>
      <c r="C3" s="19"/>
      <c r="D3" s="19"/>
      <c r="E3" s="79"/>
      <c r="F3" s="79"/>
      <c r="G3" s="28"/>
      <c r="I3" s="21" t="s">
        <v>21</v>
      </c>
    </row>
    <row r="4" spans="1:9" ht="21.75" customHeight="1">
      <c r="A4" s="80" t="s">
        <v>22</v>
      </c>
      <c r="B4" s="83" t="s">
        <v>0</v>
      </c>
      <c r="C4" s="86" t="s">
        <v>23</v>
      </c>
      <c r="D4" s="63"/>
      <c r="E4" s="88" t="s">
        <v>24</v>
      </c>
      <c r="F4" s="89"/>
      <c r="G4" s="89"/>
      <c r="H4" s="89"/>
      <c r="I4" s="90"/>
    </row>
    <row r="5" spans="1:9" ht="27.75" customHeight="1">
      <c r="A5" s="81"/>
      <c r="B5" s="84"/>
      <c r="C5" s="63"/>
      <c r="D5" s="63"/>
      <c r="E5" s="87" t="s">
        <v>26</v>
      </c>
      <c r="F5" s="87"/>
      <c r="G5" s="54" t="s">
        <v>28</v>
      </c>
      <c r="H5" s="56"/>
      <c r="I5" s="63" t="s">
        <v>27</v>
      </c>
    </row>
    <row r="6" spans="1:9" ht="23.25" customHeight="1">
      <c r="A6" s="81"/>
      <c r="B6" s="84"/>
      <c r="C6" s="63"/>
      <c r="D6" s="63"/>
      <c r="E6" s="87"/>
      <c r="F6" s="87"/>
      <c r="G6" s="57"/>
      <c r="H6" s="59"/>
      <c r="I6" s="63"/>
    </row>
    <row r="7" spans="1:9" ht="9" hidden="1" customHeight="1">
      <c r="A7" s="81"/>
      <c r="B7" s="84"/>
      <c r="C7" s="63"/>
      <c r="D7" s="63"/>
      <c r="E7" s="87"/>
      <c r="F7" s="87"/>
      <c r="G7" s="57"/>
      <c r="H7" s="59"/>
      <c r="I7" s="63"/>
    </row>
    <row r="8" spans="1:9" ht="67.5" customHeight="1">
      <c r="A8" s="81"/>
      <c r="B8" s="84"/>
      <c r="C8" s="63"/>
      <c r="D8" s="63"/>
      <c r="E8" s="87"/>
      <c r="F8" s="87"/>
      <c r="G8" s="60"/>
      <c r="H8" s="62"/>
      <c r="I8" s="63"/>
    </row>
    <row r="9" spans="1:9" s="22" customFormat="1" ht="51.75" customHeight="1">
      <c r="A9" s="82"/>
      <c r="B9" s="85"/>
      <c r="C9" s="42">
        <v>43434</v>
      </c>
      <c r="D9" s="42">
        <v>43799</v>
      </c>
      <c r="E9" s="42">
        <v>43434</v>
      </c>
      <c r="F9" s="42">
        <v>43799</v>
      </c>
      <c r="G9" s="42">
        <v>43434</v>
      </c>
      <c r="H9" s="42">
        <v>43799</v>
      </c>
      <c r="I9" s="42">
        <v>43799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7">
        <v>1</v>
      </c>
      <c r="B11" s="91" t="s">
        <v>34</v>
      </c>
      <c r="C11" s="92">
        <f>E11+G11</f>
        <v>1823.4</v>
      </c>
      <c r="D11" s="46">
        <f>F11+H11+I11</f>
        <v>1783</v>
      </c>
      <c r="E11" s="92">
        <v>1823.4</v>
      </c>
      <c r="F11" s="36">
        <v>1783</v>
      </c>
      <c r="G11" s="39">
        <v>0</v>
      </c>
      <c r="H11" s="39">
        <v>0</v>
      </c>
      <c r="I11" s="39">
        <v>0</v>
      </c>
    </row>
    <row r="12" spans="1:9">
      <c r="A12" s="37">
        <v>2</v>
      </c>
      <c r="B12" s="91" t="s">
        <v>54</v>
      </c>
      <c r="C12" s="92">
        <f t="shared" ref="C12:C52" si="0">E12+G12</f>
        <v>436.4</v>
      </c>
      <c r="D12" s="46">
        <f t="shared" ref="D12:D52" si="1">F12+H12+I12</f>
        <v>678</v>
      </c>
      <c r="E12" s="92">
        <v>436.4</v>
      </c>
      <c r="F12" s="36">
        <v>678</v>
      </c>
      <c r="G12" s="39">
        <v>0</v>
      </c>
      <c r="H12" s="39">
        <v>0</v>
      </c>
      <c r="I12" s="39">
        <v>0</v>
      </c>
    </row>
    <row r="13" spans="1:9">
      <c r="A13" s="37">
        <v>3</v>
      </c>
      <c r="B13" s="91" t="s">
        <v>35</v>
      </c>
      <c r="C13" s="92">
        <f t="shared" si="0"/>
        <v>7764</v>
      </c>
      <c r="D13" s="36">
        <f t="shared" si="1"/>
        <v>8070</v>
      </c>
      <c r="E13" s="92">
        <v>7764</v>
      </c>
      <c r="F13" s="36">
        <v>8070</v>
      </c>
      <c r="G13" s="39">
        <v>0</v>
      </c>
      <c r="H13" s="39">
        <v>0</v>
      </c>
      <c r="I13" s="39">
        <v>0</v>
      </c>
    </row>
    <row r="14" spans="1:9">
      <c r="A14" s="37">
        <v>4</v>
      </c>
      <c r="B14" s="91" t="s">
        <v>55</v>
      </c>
      <c r="C14" s="92">
        <f t="shared" si="0"/>
        <v>512</v>
      </c>
      <c r="D14" s="46">
        <f t="shared" si="1"/>
        <v>580.6</v>
      </c>
      <c r="E14" s="92">
        <v>512</v>
      </c>
      <c r="F14" s="36">
        <v>580.6</v>
      </c>
      <c r="G14" s="39">
        <v>0</v>
      </c>
      <c r="H14" s="39">
        <v>0</v>
      </c>
      <c r="I14" s="39">
        <v>0</v>
      </c>
    </row>
    <row r="15" spans="1:9">
      <c r="A15" s="37">
        <v>5</v>
      </c>
      <c r="B15" s="91" t="s">
        <v>36</v>
      </c>
      <c r="C15" s="92">
        <f t="shared" si="0"/>
        <v>0</v>
      </c>
      <c r="D15" s="46">
        <f t="shared" si="1"/>
        <v>0</v>
      </c>
      <c r="E15" s="92">
        <v>0</v>
      </c>
      <c r="F15" s="36">
        <v>0</v>
      </c>
      <c r="G15" s="39">
        <v>0</v>
      </c>
      <c r="H15" s="39">
        <v>0</v>
      </c>
      <c r="I15" s="39">
        <v>0</v>
      </c>
    </row>
    <row r="16" spans="1:9">
      <c r="A16" s="37">
        <v>6</v>
      </c>
      <c r="B16" s="91" t="s">
        <v>56</v>
      </c>
      <c r="C16" s="92">
        <f t="shared" si="0"/>
        <v>251</v>
      </c>
      <c r="D16" s="46">
        <f t="shared" si="1"/>
        <v>332.4</v>
      </c>
      <c r="E16" s="92">
        <v>251</v>
      </c>
      <c r="F16" s="36">
        <v>332.4</v>
      </c>
      <c r="G16" s="39">
        <v>0</v>
      </c>
      <c r="H16" s="39">
        <v>0</v>
      </c>
      <c r="I16" s="39">
        <v>0</v>
      </c>
    </row>
    <row r="17" spans="1:9">
      <c r="A17" s="37">
        <v>7</v>
      </c>
      <c r="B17" s="91" t="s">
        <v>57</v>
      </c>
      <c r="C17" s="92">
        <f t="shared" si="0"/>
        <v>227.2</v>
      </c>
      <c r="D17" s="46">
        <f t="shared" si="1"/>
        <v>185.8</v>
      </c>
      <c r="E17" s="92">
        <v>227.2</v>
      </c>
      <c r="F17" s="36">
        <v>185.8</v>
      </c>
      <c r="G17" s="39">
        <v>0</v>
      </c>
      <c r="H17" s="39">
        <v>0</v>
      </c>
      <c r="I17" s="39">
        <v>0</v>
      </c>
    </row>
    <row r="18" spans="1:9">
      <c r="A18" s="37">
        <v>8</v>
      </c>
      <c r="B18" s="91" t="s">
        <v>32</v>
      </c>
      <c r="C18" s="92">
        <f t="shared" si="0"/>
        <v>142912.29999999999</v>
      </c>
      <c r="D18" s="46">
        <f t="shared" si="1"/>
        <v>143089.20000000001</v>
      </c>
      <c r="E18" s="92">
        <v>142912.29999999999</v>
      </c>
      <c r="F18" s="36">
        <v>143089.20000000001</v>
      </c>
      <c r="G18" s="39">
        <v>0</v>
      </c>
      <c r="H18" s="39">
        <v>0</v>
      </c>
      <c r="I18" s="39">
        <v>0</v>
      </c>
    </row>
    <row r="19" spans="1:9">
      <c r="A19" s="37">
        <v>9</v>
      </c>
      <c r="B19" s="91" t="s">
        <v>58</v>
      </c>
      <c r="C19" s="92">
        <f t="shared" si="0"/>
        <v>115.1</v>
      </c>
      <c r="D19" s="46">
        <f t="shared" si="1"/>
        <v>49.9</v>
      </c>
      <c r="E19" s="92">
        <v>115.1</v>
      </c>
      <c r="F19" s="36">
        <f>47.6+2.3</f>
        <v>49.9</v>
      </c>
      <c r="G19" s="39">
        <v>0</v>
      </c>
      <c r="H19" s="39">
        <v>0</v>
      </c>
      <c r="I19" s="39">
        <v>0</v>
      </c>
    </row>
    <row r="20" spans="1:9">
      <c r="A20" s="37">
        <v>10</v>
      </c>
      <c r="B20" s="91" t="s">
        <v>37</v>
      </c>
      <c r="C20" s="92">
        <f t="shared" si="0"/>
        <v>1198.5999999999999</v>
      </c>
      <c r="D20" s="46">
        <f t="shared" si="1"/>
        <v>2493.1</v>
      </c>
      <c r="E20" s="92">
        <v>1198.5999999999999</v>
      </c>
      <c r="F20" s="36">
        <v>2493.1</v>
      </c>
      <c r="G20" s="39">
        <v>0</v>
      </c>
      <c r="H20" s="39">
        <v>0</v>
      </c>
      <c r="I20" s="39">
        <v>0</v>
      </c>
    </row>
    <row r="21" spans="1:9">
      <c r="A21" s="37">
        <v>11</v>
      </c>
      <c r="B21" s="91" t="s">
        <v>38</v>
      </c>
      <c r="C21" s="92">
        <f t="shared" si="0"/>
        <v>83.3</v>
      </c>
      <c r="D21" s="46">
        <f t="shared" si="1"/>
        <v>299</v>
      </c>
      <c r="E21" s="92">
        <v>83.3</v>
      </c>
      <c r="F21" s="36">
        <v>299</v>
      </c>
      <c r="G21" s="39">
        <v>0</v>
      </c>
      <c r="H21" s="39">
        <v>0</v>
      </c>
      <c r="I21" s="39">
        <v>0</v>
      </c>
    </row>
    <row r="22" spans="1:9">
      <c r="A22" s="37">
        <v>12</v>
      </c>
      <c r="B22" s="91" t="s">
        <v>59</v>
      </c>
      <c r="C22" s="92">
        <f t="shared" si="0"/>
        <v>253.7</v>
      </c>
      <c r="D22" s="46">
        <f t="shared" si="1"/>
        <v>177.6</v>
      </c>
      <c r="E22" s="92">
        <v>253.7</v>
      </c>
      <c r="F22" s="36">
        <v>177.6</v>
      </c>
      <c r="G22" s="39">
        <v>0</v>
      </c>
      <c r="H22" s="39">
        <v>0</v>
      </c>
      <c r="I22" s="39">
        <v>0</v>
      </c>
    </row>
    <row r="23" spans="1:9">
      <c r="A23" s="37">
        <v>13</v>
      </c>
      <c r="B23" s="91" t="s">
        <v>60</v>
      </c>
      <c r="C23" s="92">
        <f t="shared" si="0"/>
        <v>675.6</v>
      </c>
      <c r="D23" s="36">
        <f t="shared" si="1"/>
        <v>366.9</v>
      </c>
      <c r="E23" s="92">
        <v>675.6</v>
      </c>
      <c r="F23" s="36">
        <v>366.9</v>
      </c>
      <c r="G23" s="39">
        <v>0</v>
      </c>
      <c r="H23" s="39">
        <v>0</v>
      </c>
      <c r="I23" s="39">
        <v>0</v>
      </c>
    </row>
    <row r="24" spans="1:9">
      <c r="A24" s="37">
        <v>14</v>
      </c>
      <c r="B24" s="91" t="s">
        <v>39</v>
      </c>
      <c r="C24" s="92">
        <f t="shared" si="0"/>
        <v>1106.7</v>
      </c>
      <c r="D24" s="46">
        <f t="shared" si="1"/>
        <v>1101</v>
      </c>
      <c r="E24" s="92">
        <v>1106.7</v>
      </c>
      <c r="F24" s="36">
        <v>1101</v>
      </c>
      <c r="G24" s="39">
        <v>0</v>
      </c>
      <c r="H24" s="39">
        <v>0</v>
      </c>
      <c r="I24" s="39">
        <v>0</v>
      </c>
    </row>
    <row r="25" spans="1:9">
      <c r="A25" s="37">
        <v>15</v>
      </c>
      <c r="B25" s="91" t="s">
        <v>61</v>
      </c>
      <c r="C25" s="92">
        <f t="shared" si="0"/>
        <v>528</v>
      </c>
      <c r="D25" s="46">
        <f t="shared" si="1"/>
        <v>595</v>
      </c>
      <c r="E25" s="92">
        <v>528</v>
      </c>
      <c r="F25" s="36">
        <v>595</v>
      </c>
      <c r="G25" s="39">
        <v>0</v>
      </c>
      <c r="H25" s="39">
        <v>0</v>
      </c>
      <c r="I25" s="39">
        <v>0</v>
      </c>
    </row>
    <row r="26" spans="1:9">
      <c r="A26" s="37">
        <v>16</v>
      </c>
      <c r="B26" s="91" t="s">
        <v>62</v>
      </c>
      <c r="C26" s="92">
        <f t="shared" si="0"/>
        <v>17648.8</v>
      </c>
      <c r="D26" s="46">
        <f t="shared" si="1"/>
        <v>17748.5</v>
      </c>
      <c r="E26" s="92">
        <v>17648.8</v>
      </c>
      <c r="F26" s="36">
        <v>17748.5</v>
      </c>
      <c r="G26" s="39">
        <v>0</v>
      </c>
      <c r="H26" s="39">
        <v>0</v>
      </c>
      <c r="I26" s="39">
        <v>0</v>
      </c>
    </row>
    <row r="27" spans="1:9">
      <c r="A27" s="37">
        <v>17</v>
      </c>
      <c r="B27" s="91" t="s">
        <v>63</v>
      </c>
      <c r="C27" s="92">
        <f t="shared" si="0"/>
        <v>75</v>
      </c>
      <c r="D27" s="46">
        <f t="shared" si="1"/>
        <v>33</v>
      </c>
      <c r="E27" s="92">
        <v>75</v>
      </c>
      <c r="F27" s="36">
        <v>33</v>
      </c>
      <c r="G27" s="39">
        <v>0</v>
      </c>
      <c r="H27" s="39">
        <v>0</v>
      </c>
      <c r="I27" s="39">
        <v>0</v>
      </c>
    </row>
    <row r="28" spans="1:9">
      <c r="A28" s="37">
        <v>18</v>
      </c>
      <c r="B28" s="91" t="s">
        <v>64</v>
      </c>
      <c r="C28" s="92">
        <f t="shared" si="0"/>
        <v>140.1</v>
      </c>
      <c r="D28" s="46">
        <f t="shared" si="1"/>
        <v>69.400000000000006</v>
      </c>
      <c r="E28" s="92">
        <v>140.1</v>
      </c>
      <c r="F28" s="36">
        <v>69.400000000000006</v>
      </c>
      <c r="G28" s="39">
        <v>0</v>
      </c>
      <c r="H28" s="39">
        <v>0</v>
      </c>
      <c r="I28" s="39">
        <v>0</v>
      </c>
    </row>
    <row r="29" spans="1:9">
      <c r="A29" s="37">
        <v>19</v>
      </c>
      <c r="B29" s="91" t="s">
        <v>40</v>
      </c>
      <c r="C29" s="92">
        <f t="shared" si="0"/>
        <v>971.8</v>
      </c>
      <c r="D29" s="46">
        <f t="shared" si="1"/>
        <v>870.8</v>
      </c>
      <c r="E29" s="92">
        <v>971.8</v>
      </c>
      <c r="F29" s="36">
        <v>870.8</v>
      </c>
      <c r="G29" s="39">
        <v>0</v>
      </c>
      <c r="H29" s="39">
        <v>0</v>
      </c>
      <c r="I29" s="39">
        <v>0</v>
      </c>
    </row>
    <row r="30" spans="1:9">
      <c r="A30" s="37">
        <v>20</v>
      </c>
      <c r="B30" s="91" t="s">
        <v>65</v>
      </c>
      <c r="C30" s="92">
        <f t="shared" si="0"/>
        <v>440</v>
      </c>
      <c r="D30" s="46">
        <f t="shared" si="1"/>
        <v>468</v>
      </c>
      <c r="E30" s="92">
        <v>440</v>
      </c>
      <c r="F30" s="36">
        <v>468</v>
      </c>
      <c r="G30" s="39">
        <v>0</v>
      </c>
      <c r="H30" s="39">
        <v>0</v>
      </c>
      <c r="I30" s="39">
        <v>0</v>
      </c>
    </row>
    <row r="31" spans="1:9">
      <c r="A31" s="37">
        <v>21</v>
      </c>
      <c r="B31" s="91" t="s">
        <v>66</v>
      </c>
      <c r="C31" s="92">
        <f t="shared" si="0"/>
        <v>0</v>
      </c>
      <c r="D31" s="46">
        <f t="shared" si="1"/>
        <v>0</v>
      </c>
      <c r="E31" s="92">
        <v>0</v>
      </c>
      <c r="F31" s="36">
        <v>0</v>
      </c>
      <c r="G31" s="39">
        <v>0</v>
      </c>
      <c r="H31" s="39">
        <v>0</v>
      </c>
      <c r="I31" s="39">
        <v>0</v>
      </c>
    </row>
    <row r="32" spans="1:9">
      <c r="A32" s="37">
        <v>22</v>
      </c>
      <c r="B32" s="91" t="s">
        <v>67</v>
      </c>
      <c r="C32" s="92">
        <f t="shared" si="0"/>
        <v>0</v>
      </c>
      <c r="D32" s="46">
        <f t="shared" si="1"/>
        <v>0</v>
      </c>
      <c r="E32" s="92">
        <v>0</v>
      </c>
      <c r="F32" s="36">
        <v>0</v>
      </c>
      <c r="G32" s="39">
        <v>0</v>
      </c>
      <c r="H32" s="39">
        <v>0</v>
      </c>
      <c r="I32" s="39">
        <v>0</v>
      </c>
    </row>
    <row r="33" spans="1:9">
      <c r="A33" s="37">
        <v>23</v>
      </c>
      <c r="B33" s="91" t="s">
        <v>41</v>
      </c>
      <c r="C33" s="92">
        <f t="shared" si="0"/>
        <v>564.5</v>
      </c>
      <c r="D33" s="46">
        <f t="shared" si="1"/>
        <v>514.20000000000005</v>
      </c>
      <c r="E33" s="92">
        <v>564.5</v>
      </c>
      <c r="F33" s="36">
        <v>514.20000000000005</v>
      </c>
      <c r="G33" s="39">
        <v>0</v>
      </c>
      <c r="H33" s="39">
        <v>0</v>
      </c>
      <c r="I33" s="39">
        <v>0</v>
      </c>
    </row>
    <row r="34" spans="1:9">
      <c r="A34" s="37">
        <v>24</v>
      </c>
      <c r="B34" s="91" t="s">
        <v>42</v>
      </c>
      <c r="C34" s="92">
        <f t="shared" si="0"/>
        <v>385.5</v>
      </c>
      <c r="D34" s="36">
        <f t="shared" si="1"/>
        <v>515.4</v>
      </c>
      <c r="E34" s="92">
        <v>385.5</v>
      </c>
      <c r="F34" s="36">
        <v>515.4</v>
      </c>
      <c r="G34" s="39">
        <v>0</v>
      </c>
      <c r="H34" s="39">
        <v>0</v>
      </c>
      <c r="I34" s="39">
        <v>0</v>
      </c>
    </row>
    <row r="35" spans="1:9">
      <c r="A35" s="37">
        <v>25</v>
      </c>
      <c r="B35" s="91" t="s">
        <v>68</v>
      </c>
      <c r="C35" s="92">
        <f t="shared" si="0"/>
        <v>0</v>
      </c>
      <c r="D35" s="46">
        <f t="shared" si="1"/>
        <v>0</v>
      </c>
      <c r="E35" s="92">
        <v>0</v>
      </c>
      <c r="F35" s="36">
        <v>0</v>
      </c>
      <c r="G35" s="39">
        <v>0</v>
      </c>
      <c r="H35" s="39">
        <v>0</v>
      </c>
      <c r="I35" s="39">
        <v>0</v>
      </c>
    </row>
    <row r="36" spans="1:9">
      <c r="A36" s="37">
        <v>26</v>
      </c>
      <c r="B36" s="91" t="s">
        <v>43</v>
      </c>
      <c r="C36" s="92">
        <f t="shared" si="0"/>
        <v>423.1</v>
      </c>
      <c r="D36" s="46">
        <f t="shared" si="1"/>
        <v>116.8</v>
      </c>
      <c r="E36" s="92">
        <v>423.1</v>
      </c>
      <c r="F36" s="36">
        <v>116.8</v>
      </c>
      <c r="G36" s="39">
        <v>0</v>
      </c>
      <c r="H36" s="39">
        <v>0</v>
      </c>
      <c r="I36" s="39">
        <v>0</v>
      </c>
    </row>
    <row r="37" spans="1:9">
      <c r="A37" s="37">
        <v>27</v>
      </c>
      <c r="B37" s="91" t="s">
        <v>44</v>
      </c>
      <c r="C37" s="92">
        <f t="shared" si="0"/>
        <v>218.9</v>
      </c>
      <c r="D37" s="46">
        <f t="shared" si="1"/>
        <v>149.4</v>
      </c>
      <c r="E37" s="92">
        <v>218.9</v>
      </c>
      <c r="F37" s="36">
        <v>149.4</v>
      </c>
      <c r="G37" s="39">
        <v>0</v>
      </c>
      <c r="H37" s="39">
        <v>0</v>
      </c>
      <c r="I37" s="39">
        <v>0</v>
      </c>
    </row>
    <row r="38" spans="1:9">
      <c r="A38" s="37">
        <v>28</v>
      </c>
      <c r="B38" s="91" t="s">
        <v>69</v>
      </c>
      <c r="C38" s="92">
        <f t="shared" si="0"/>
        <v>426</v>
      </c>
      <c r="D38" s="46">
        <f t="shared" si="1"/>
        <v>531.6</v>
      </c>
      <c r="E38" s="92">
        <v>426</v>
      </c>
      <c r="F38" s="36">
        <v>531.6</v>
      </c>
      <c r="G38" s="39">
        <v>0</v>
      </c>
      <c r="H38" s="39">
        <v>0</v>
      </c>
      <c r="I38" s="39">
        <v>0</v>
      </c>
    </row>
    <row r="39" spans="1:9">
      <c r="A39" s="37">
        <v>29</v>
      </c>
      <c r="B39" s="91" t="s">
        <v>70</v>
      </c>
      <c r="C39" s="92">
        <f t="shared" si="0"/>
        <v>640.5</v>
      </c>
      <c r="D39" s="46">
        <f t="shared" si="1"/>
        <v>576</v>
      </c>
      <c r="E39" s="92">
        <v>640.5</v>
      </c>
      <c r="F39" s="36">
        <v>576</v>
      </c>
      <c r="G39" s="39">
        <v>0</v>
      </c>
      <c r="H39" s="39">
        <v>0</v>
      </c>
      <c r="I39" s="39">
        <v>0</v>
      </c>
    </row>
    <row r="40" spans="1:9">
      <c r="A40" s="37">
        <v>30</v>
      </c>
      <c r="B40" s="91" t="s">
        <v>46</v>
      </c>
      <c r="C40" s="92">
        <f t="shared" si="0"/>
        <v>899.2</v>
      </c>
      <c r="D40" s="46">
        <f t="shared" si="1"/>
        <v>516.5</v>
      </c>
      <c r="E40" s="92">
        <v>899.2</v>
      </c>
      <c r="F40" s="36">
        <v>516.5</v>
      </c>
      <c r="G40" s="39">
        <v>0</v>
      </c>
      <c r="H40" s="39">
        <v>0</v>
      </c>
      <c r="I40" s="39">
        <v>0</v>
      </c>
    </row>
    <row r="41" spans="1:9">
      <c r="A41" s="37">
        <v>31</v>
      </c>
      <c r="B41" s="91" t="s">
        <v>71</v>
      </c>
      <c r="C41" s="92">
        <f>E41+G41</f>
        <v>268.60000000000002</v>
      </c>
      <c r="D41" s="46">
        <f t="shared" si="1"/>
        <v>471.2</v>
      </c>
      <c r="E41" s="92">
        <v>268.60000000000002</v>
      </c>
      <c r="F41" s="36">
        <v>471.2</v>
      </c>
      <c r="G41" s="39">
        <v>0</v>
      </c>
      <c r="H41" s="39">
        <v>0</v>
      </c>
      <c r="I41" s="39">
        <v>0</v>
      </c>
    </row>
    <row r="42" spans="1:9">
      <c r="A42" s="37">
        <v>32</v>
      </c>
      <c r="B42" s="91" t="s">
        <v>47</v>
      </c>
      <c r="C42" s="92">
        <f t="shared" si="0"/>
        <v>0</v>
      </c>
      <c r="D42" s="46">
        <f t="shared" si="1"/>
        <v>0</v>
      </c>
      <c r="E42" s="92">
        <v>0</v>
      </c>
      <c r="F42" s="36">
        <v>0</v>
      </c>
      <c r="G42" s="39">
        <v>0</v>
      </c>
      <c r="H42" s="39">
        <v>0</v>
      </c>
      <c r="I42" s="39">
        <v>0</v>
      </c>
    </row>
    <row r="43" spans="1:9">
      <c r="A43" s="37">
        <v>33</v>
      </c>
      <c r="B43" s="91" t="s">
        <v>48</v>
      </c>
      <c r="C43" s="92">
        <f t="shared" si="0"/>
        <v>332.5</v>
      </c>
      <c r="D43" s="46">
        <f t="shared" si="1"/>
        <v>313.89999999999998</v>
      </c>
      <c r="E43" s="92">
        <v>332.5</v>
      </c>
      <c r="F43" s="36">
        <v>313.89999999999998</v>
      </c>
      <c r="G43" s="39">
        <v>0</v>
      </c>
      <c r="H43" s="39">
        <v>0</v>
      </c>
      <c r="I43" s="39">
        <v>0</v>
      </c>
    </row>
    <row r="44" spans="1:9">
      <c r="A44" s="37">
        <v>34</v>
      </c>
      <c r="B44" s="91" t="s">
        <v>72</v>
      </c>
      <c r="C44" s="92">
        <f t="shared" si="0"/>
        <v>0</v>
      </c>
      <c r="D44" s="46">
        <f t="shared" si="1"/>
        <v>0</v>
      </c>
      <c r="E44" s="92">
        <v>0</v>
      </c>
      <c r="F44" s="36">
        <v>0</v>
      </c>
      <c r="G44" s="39">
        <v>0</v>
      </c>
      <c r="H44" s="39">
        <v>0</v>
      </c>
      <c r="I44" s="39">
        <v>0</v>
      </c>
    </row>
    <row r="45" spans="1:9">
      <c r="A45" s="37">
        <v>35</v>
      </c>
      <c r="B45" s="91" t="s">
        <v>73</v>
      </c>
      <c r="C45" s="92">
        <f t="shared" si="0"/>
        <v>0</v>
      </c>
      <c r="D45" s="46">
        <f t="shared" si="1"/>
        <v>0</v>
      </c>
      <c r="E45" s="92">
        <v>0</v>
      </c>
      <c r="F45" s="36">
        <v>0</v>
      </c>
      <c r="G45" s="39">
        <v>0</v>
      </c>
      <c r="H45" s="39">
        <v>0</v>
      </c>
      <c r="I45" s="39">
        <v>0</v>
      </c>
    </row>
    <row r="46" spans="1:9">
      <c r="A46" s="37">
        <v>36</v>
      </c>
      <c r="B46" s="93" t="s">
        <v>49</v>
      </c>
      <c r="C46" s="92">
        <f t="shared" si="0"/>
        <v>772.6</v>
      </c>
      <c r="D46" s="46">
        <f t="shared" si="1"/>
        <v>1010</v>
      </c>
      <c r="E46" s="92">
        <v>772.6</v>
      </c>
      <c r="F46" s="36">
        <v>1010</v>
      </c>
      <c r="G46" s="39">
        <v>0</v>
      </c>
      <c r="H46" s="39">
        <v>0</v>
      </c>
      <c r="I46" s="39">
        <v>0</v>
      </c>
    </row>
    <row r="47" spans="1:9">
      <c r="A47" s="37">
        <v>37</v>
      </c>
      <c r="B47" s="94" t="s">
        <v>50</v>
      </c>
      <c r="C47" s="92">
        <f t="shared" si="0"/>
        <v>75.900000000000006</v>
      </c>
      <c r="D47" s="46">
        <f t="shared" si="1"/>
        <v>116.6</v>
      </c>
      <c r="E47" s="92">
        <v>75.900000000000006</v>
      </c>
      <c r="F47" s="36">
        <v>116.6</v>
      </c>
      <c r="G47" s="39">
        <v>0</v>
      </c>
      <c r="H47" s="39">
        <v>0</v>
      </c>
      <c r="I47" s="39">
        <v>0</v>
      </c>
    </row>
    <row r="48" spans="1:9">
      <c r="A48" s="37">
        <v>38</v>
      </c>
      <c r="B48" s="91" t="s">
        <v>74</v>
      </c>
      <c r="C48" s="92">
        <f t="shared" si="0"/>
        <v>2177.6999999999998</v>
      </c>
      <c r="D48" s="46">
        <f t="shared" si="1"/>
        <v>1743.6</v>
      </c>
      <c r="E48" s="92">
        <v>2177.6999999999998</v>
      </c>
      <c r="F48" s="36">
        <v>1743.6</v>
      </c>
      <c r="G48" s="39">
        <v>0</v>
      </c>
      <c r="H48" s="39">
        <v>0</v>
      </c>
      <c r="I48" s="39">
        <v>0</v>
      </c>
    </row>
    <row r="49" spans="1:9">
      <c r="A49" s="37">
        <v>39</v>
      </c>
      <c r="B49" s="94" t="s">
        <v>75</v>
      </c>
      <c r="C49" s="92">
        <f t="shared" si="0"/>
        <v>0</v>
      </c>
      <c r="D49" s="46">
        <f t="shared" si="1"/>
        <v>0</v>
      </c>
      <c r="E49" s="92">
        <v>0</v>
      </c>
      <c r="F49" s="36">
        <v>0</v>
      </c>
      <c r="G49" s="39">
        <v>0</v>
      </c>
      <c r="H49" s="39">
        <v>0</v>
      </c>
      <c r="I49" s="39">
        <v>0</v>
      </c>
    </row>
    <row r="50" spans="1:9">
      <c r="A50" s="37">
        <v>40</v>
      </c>
      <c r="B50" s="91" t="s">
        <v>51</v>
      </c>
      <c r="C50" s="92">
        <f t="shared" si="0"/>
        <v>2179.3000000000002</v>
      </c>
      <c r="D50" s="46">
        <f t="shared" si="1"/>
        <v>2299.3000000000002</v>
      </c>
      <c r="E50" s="92">
        <v>2179.3000000000002</v>
      </c>
      <c r="F50" s="36">
        <v>2299.3000000000002</v>
      </c>
      <c r="G50" s="39">
        <v>0</v>
      </c>
      <c r="H50" s="39">
        <v>0</v>
      </c>
      <c r="I50" s="39">
        <v>0</v>
      </c>
    </row>
    <row r="51" spans="1:9">
      <c r="A51" s="37">
        <v>41</v>
      </c>
      <c r="B51" s="91" t="s">
        <v>52</v>
      </c>
      <c r="C51" s="92">
        <f t="shared" si="0"/>
        <v>704.1</v>
      </c>
      <c r="D51" s="46">
        <f t="shared" si="1"/>
        <v>1620.6</v>
      </c>
      <c r="E51" s="92">
        <v>704.1</v>
      </c>
      <c r="F51" s="36">
        <v>1620.6</v>
      </c>
      <c r="G51" s="39">
        <v>0</v>
      </c>
      <c r="H51" s="39">
        <v>0</v>
      </c>
      <c r="I51" s="39">
        <v>0</v>
      </c>
    </row>
    <row r="52" spans="1:9" ht="18" thickBot="1">
      <c r="A52" s="37">
        <v>42</v>
      </c>
      <c r="B52" s="94" t="s">
        <v>76</v>
      </c>
      <c r="C52" s="92">
        <f t="shared" si="0"/>
        <v>0</v>
      </c>
      <c r="D52" s="46">
        <f t="shared" si="1"/>
        <v>21.6</v>
      </c>
      <c r="E52" s="92">
        <v>0</v>
      </c>
      <c r="F52" s="36">
        <v>21.6</v>
      </c>
      <c r="G52" s="39">
        <v>0</v>
      </c>
      <c r="H52" s="39">
        <v>0</v>
      </c>
      <c r="I52" s="39">
        <v>0</v>
      </c>
    </row>
    <row r="53" spans="1:9" ht="18" thickBot="1">
      <c r="A53" s="76" t="s">
        <v>53</v>
      </c>
      <c r="B53" s="77"/>
      <c r="C53" s="46">
        <f>E53+G53</f>
        <v>187231.40000000002</v>
      </c>
      <c r="D53" s="34">
        <f t="shared" ref="D53:I53" si="2">SUM(D11:D52)</f>
        <v>189507.9</v>
      </c>
      <c r="E53" s="34">
        <f>SUM(E11:E52)</f>
        <v>187231.40000000002</v>
      </c>
      <c r="F53" s="41">
        <f t="shared" si="2"/>
        <v>189507.9</v>
      </c>
      <c r="G53" s="40">
        <f t="shared" si="2"/>
        <v>0</v>
      </c>
      <c r="H53" s="40">
        <f t="shared" si="2"/>
        <v>0</v>
      </c>
      <c r="I53" s="41">
        <f t="shared" si="2"/>
        <v>0</v>
      </c>
    </row>
    <row r="54" spans="1:9">
      <c r="A54" s="43"/>
      <c r="B54" s="44"/>
      <c r="C54" s="44"/>
      <c r="D54" s="44"/>
      <c r="E54" s="44"/>
      <c r="F54" s="44"/>
      <c r="G54" s="44"/>
      <c r="H54" s="45"/>
      <c r="I54" s="45"/>
    </row>
    <row r="55" spans="1:9">
      <c r="A55" s="43"/>
      <c r="B55" s="44"/>
      <c r="C55" s="44"/>
      <c r="D55" s="44"/>
      <c r="E55" s="44"/>
      <c r="F55" s="44"/>
      <c r="G55" s="44"/>
      <c r="H55" s="45"/>
      <c r="I55" s="45"/>
    </row>
    <row r="56" spans="1:9">
      <c r="A56" s="43"/>
      <c r="B56" s="44"/>
      <c r="C56" s="44"/>
      <c r="D56" s="44"/>
      <c r="E56" s="44"/>
      <c r="F56" s="44"/>
      <c r="G56" s="44"/>
      <c r="H56" s="45"/>
      <c r="I56" s="45"/>
    </row>
    <row r="57" spans="1:9">
      <c r="A57" s="43"/>
      <c r="B57" s="44"/>
      <c r="C57" s="44"/>
      <c r="D57" s="44"/>
      <c r="E57" s="44"/>
      <c r="F57" s="44"/>
      <c r="G57" s="44"/>
      <c r="H57" s="45"/>
      <c r="I57" s="45"/>
    </row>
    <row r="58" spans="1:9">
      <c r="A58" s="43"/>
      <c r="B58" s="44"/>
      <c r="C58" s="44"/>
      <c r="D58" s="44"/>
      <c r="E58" s="44"/>
      <c r="F58" s="44"/>
      <c r="G58" s="44"/>
      <c r="H58" s="45"/>
      <c r="I58" s="45"/>
    </row>
    <row r="59" spans="1:9">
      <c r="A59" s="43"/>
      <c r="B59" s="44"/>
      <c r="C59" s="44"/>
      <c r="D59" s="44"/>
      <c r="E59" s="44"/>
      <c r="F59" s="44"/>
      <c r="G59" s="44"/>
      <c r="H59" s="45"/>
      <c r="I59" s="45"/>
    </row>
    <row r="60" spans="1:9">
      <c r="A60" s="43"/>
      <c r="B60" s="44"/>
      <c r="C60" s="44"/>
      <c r="D60" s="44"/>
      <c r="E60" s="44"/>
      <c r="F60" s="44"/>
      <c r="G60" s="44"/>
      <c r="H60" s="45"/>
      <c r="I60" s="45"/>
    </row>
    <row r="61" spans="1:9">
      <c r="A61" s="43"/>
      <c r="B61" s="44"/>
      <c r="C61" s="44"/>
      <c r="D61" s="44"/>
      <c r="E61" s="44"/>
      <c r="F61" s="44"/>
      <c r="G61" s="44"/>
      <c r="H61" s="45"/>
      <c r="I61" s="45"/>
    </row>
    <row r="62" spans="1:9">
      <c r="A62" s="43"/>
      <c r="B62" s="44"/>
      <c r="C62" s="44"/>
      <c r="D62" s="44"/>
      <c r="E62" s="44"/>
      <c r="F62" s="44"/>
      <c r="G62" s="44"/>
      <c r="H62" s="45"/>
      <c r="I62" s="45"/>
    </row>
    <row r="63" spans="1:9">
      <c r="A63" s="43"/>
      <c r="B63" s="44"/>
      <c r="C63" s="44"/>
      <c r="D63" s="44"/>
      <c r="E63" s="44"/>
      <c r="F63" s="44"/>
      <c r="G63" s="44"/>
      <c r="H63" s="45"/>
      <c r="I63" s="45"/>
    </row>
    <row r="64" spans="1:9">
      <c r="A64" s="43"/>
      <c r="B64" s="44"/>
      <c r="C64" s="44"/>
      <c r="D64" s="44"/>
      <c r="E64" s="44"/>
      <c r="F64" s="44"/>
      <c r="G64" s="44"/>
      <c r="H64" s="45"/>
      <c r="I64" s="45"/>
    </row>
    <row r="65" spans="1:9">
      <c r="A65" s="43"/>
      <c r="B65" s="44"/>
      <c r="C65" s="44"/>
      <c r="D65" s="44"/>
      <c r="E65" s="44"/>
      <c r="F65" s="44"/>
      <c r="G65" s="44"/>
      <c r="H65" s="45"/>
      <c r="I65" s="45"/>
    </row>
    <row r="66" spans="1:9">
      <c r="A66" s="43"/>
      <c r="B66" s="44"/>
      <c r="C66" s="44"/>
      <c r="D66" s="44"/>
      <c r="E66" s="44"/>
      <c r="F66" s="44"/>
      <c r="G66" s="44"/>
      <c r="H66" s="45"/>
      <c r="I66" s="45"/>
    </row>
    <row r="67" spans="1:9">
      <c r="A67" s="43"/>
      <c r="B67" s="44"/>
      <c r="C67" s="44"/>
      <c r="D67" s="44"/>
      <c r="E67" s="44"/>
      <c r="F67" s="44"/>
      <c r="G67" s="44"/>
      <c r="H67" s="45"/>
      <c r="I67" s="45"/>
    </row>
    <row r="68" spans="1:9">
      <c r="A68" s="43"/>
      <c r="B68" s="44"/>
      <c r="C68" s="44"/>
      <c r="D68" s="44"/>
      <c r="E68" s="44"/>
      <c r="F68" s="44"/>
      <c r="G68" s="44"/>
      <c r="H68" s="45"/>
      <c r="I68" s="45"/>
    </row>
    <row r="69" spans="1:9">
      <c r="A69" s="43"/>
      <c r="B69" s="44"/>
      <c r="C69" s="44"/>
      <c r="D69" s="44"/>
      <c r="E69" s="44"/>
      <c r="F69" s="44"/>
      <c r="G69" s="44"/>
      <c r="H69" s="45"/>
      <c r="I69" s="45"/>
    </row>
    <row r="70" spans="1:9">
      <c r="A70" s="43"/>
      <c r="B70" s="44"/>
      <c r="C70" s="44"/>
      <c r="D70" s="44"/>
      <c r="E70" s="44"/>
      <c r="F70" s="44"/>
      <c r="G70" s="44"/>
      <c r="H70" s="45"/>
      <c r="I70" s="45"/>
    </row>
    <row r="71" spans="1:9">
      <c r="A71" s="43"/>
      <c r="B71" s="44"/>
      <c r="C71" s="44"/>
      <c r="D71" s="44"/>
      <c r="E71" s="44"/>
      <c r="F71" s="44"/>
      <c r="G71" s="44"/>
      <c r="H71" s="45"/>
      <c r="I71" s="45"/>
    </row>
    <row r="72" spans="1:9">
      <c r="A72" s="43"/>
      <c r="B72" s="44"/>
      <c r="C72" s="44"/>
      <c r="D72" s="44"/>
      <c r="E72" s="44"/>
      <c r="F72" s="44"/>
      <c r="G72" s="44"/>
      <c r="H72" s="45"/>
      <c r="I72" s="45"/>
    </row>
    <row r="73" spans="1:9">
      <c r="A73" s="43"/>
      <c r="B73" s="44"/>
      <c r="C73" s="44"/>
      <c r="D73" s="44"/>
      <c r="E73" s="44"/>
      <c r="F73" s="44"/>
      <c r="G73" s="44"/>
      <c r="H73" s="45"/>
      <c r="I73" s="45"/>
    </row>
    <row r="74" spans="1:9">
      <c r="A74" s="43"/>
      <c r="B74" s="44"/>
      <c r="C74" s="44"/>
      <c r="D74" s="44"/>
      <c r="E74" s="44"/>
      <c r="F74" s="44"/>
      <c r="G74" s="44"/>
      <c r="H74" s="45"/>
      <c r="I74" s="45"/>
    </row>
    <row r="75" spans="1:9">
      <c r="A75" s="43"/>
      <c r="B75" s="44"/>
      <c r="C75" s="44"/>
      <c r="D75" s="44"/>
      <c r="E75" s="44"/>
      <c r="F75" s="44"/>
      <c r="G75" s="44"/>
      <c r="H75" s="45"/>
      <c r="I75" s="45"/>
    </row>
    <row r="76" spans="1:9">
      <c r="A76" s="43"/>
      <c r="B76" s="44"/>
      <c r="C76" s="44"/>
      <c r="D76" s="44"/>
      <c r="E76" s="44"/>
      <c r="F76" s="44"/>
      <c r="G76" s="44"/>
      <c r="H76" s="45"/>
      <c r="I76" s="45"/>
    </row>
    <row r="77" spans="1:9">
      <c r="A77" s="43"/>
      <c r="B77" s="44"/>
      <c r="C77" s="44"/>
      <c r="D77" s="44"/>
      <c r="E77" s="44"/>
      <c r="F77" s="44"/>
      <c r="G77" s="44"/>
      <c r="H77" s="45"/>
      <c r="I77" s="45"/>
    </row>
    <row r="78" spans="1:9">
      <c r="A78" s="43"/>
      <c r="B78" s="44"/>
      <c r="C78" s="44"/>
      <c r="D78" s="44"/>
      <c r="E78" s="44"/>
      <c r="F78" s="44"/>
      <c r="G78" s="44"/>
      <c r="H78" s="45"/>
      <c r="I78" s="45"/>
    </row>
    <row r="79" spans="1:9">
      <c r="A79" s="43"/>
      <c r="B79" s="44"/>
      <c r="C79" s="44"/>
      <c r="D79" s="44"/>
      <c r="E79" s="44"/>
      <c r="F79" s="44"/>
      <c r="G79" s="44"/>
      <c r="H79" s="45"/>
      <c r="I79" s="45"/>
    </row>
    <row r="80" spans="1:9">
      <c r="A80" s="43"/>
      <c r="B80" s="44"/>
      <c r="C80" s="44"/>
      <c r="D80" s="44"/>
      <c r="E80" s="44"/>
      <c r="F80" s="44"/>
      <c r="G80" s="44"/>
      <c r="H80" s="45"/>
      <c r="I80" s="45"/>
    </row>
    <row r="81" spans="1:9">
      <c r="A81" s="43"/>
      <c r="B81" s="44"/>
      <c r="C81" s="44"/>
      <c r="D81" s="44"/>
      <c r="E81" s="44"/>
      <c r="F81" s="44"/>
      <c r="G81" s="44"/>
      <c r="H81" s="45"/>
      <c r="I81" s="45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 C18">
    <cfRule type="cellIs" dxfId="1" priority="10" stopIfTrue="1" operator="lessThan">
      <formula>-60</formula>
    </cfRule>
  </conditionalFormatting>
  <conditionalFormatting sqref="E18 C18">
    <cfRule type="cellIs" dxfId="0" priority="9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2019-12-10T06:56:42Z</dcterms:modified>
</cp:coreProperties>
</file>