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" sheetId="8" r:id="rId1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N33" i="8"/>
  <c r="E8" l="1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C50"/>
  <c r="D50"/>
  <c r="H50"/>
  <c r="I50"/>
  <c r="J50"/>
  <c r="K50"/>
  <c r="L50"/>
  <c r="M50"/>
  <c r="N50"/>
  <c r="O50"/>
  <c r="E50" l="1"/>
  <c r="P30"/>
  <c r="Q30" s="1"/>
  <c r="P34"/>
  <c r="Q34" s="1"/>
  <c r="P8"/>
  <c r="Q8" s="1"/>
  <c r="P23"/>
  <c r="Q23" s="1"/>
  <c r="P10"/>
  <c r="Q10" s="1"/>
  <c r="P49"/>
  <c r="Q49" s="1"/>
  <c r="P33"/>
  <c r="Q33" s="1"/>
  <c r="P39"/>
  <c r="Q39" s="1"/>
  <c r="P17"/>
  <c r="Q17" s="1"/>
  <c r="P24"/>
  <c r="Q24" s="1"/>
  <c r="P19"/>
  <c r="Q19" s="1"/>
  <c r="P47"/>
  <c r="Q47" s="1"/>
  <c r="P11"/>
  <c r="Q11" s="1"/>
  <c r="P26"/>
  <c r="Q26" s="1"/>
  <c r="P36"/>
  <c r="Q36" s="1"/>
  <c r="P25"/>
  <c r="Q25" s="1"/>
  <c r="P15"/>
  <c r="Q15" s="1"/>
  <c r="P43"/>
  <c r="Q43" s="1"/>
  <c r="P35"/>
  <c r="Q35" s="1"/>
  <c r="P32"/>
  <c r="Q32" s="1"/>
  <c r="P14"/>
  <c r="Q14" s="1"/>
  <c r="P46"/>
  <c r="Q46" s="1"/>
  <c r="P37"/>
  <c r="Q37" s="1"/>
  <c r="P12"/>
  <c r="Q12" s="1"/>
  <c r="P13"/>
  <c r="Q13" s="1"/>
  <c r="P31"/>
  <c r="Q31" s="1"/>
  <c r="P29"/>
  <c r="Q29" s="1"/>
  <c r="P9"/>
  <c r="Q9" s="1"/>
  <c r="P16"/>
  <c r="Q16" s="1"/>
  <c r="P27"/>
  <c r="Q27" s="1"/>
  <c r="P42"/>
  <c r="Q42" s="1"/>
  <c r="P22"/>
  <c r="Q22" s="1"/>
  <c r="P40"/>
  <c r="Q40" s="1"/>
  <c r="P28"/>
  <c r="Q28" s="1"/>
  <c r="P45"/>
  <c r="Q45" s="1"/>
  <c r="P21"/>
  <c r="Q21" s="1"/>
  <c r="P20"/>
  <c r="Q20" s="1"/>
  <c r="P38"/>
  <c r="Q38" s="1"/>
  <c r="P44"/>
  <c r="Q44" s="1"/>
  <c r="P41"/>
  <c r="Q41" s="1"/>
  <c r="P48"/>
  <c r="Q48" s="1"/>
  <c r="F50"/>
  <c r="P18"/>
  <c r="Q18" s="1"/>
  <c r="G50"/>
  <c r="Q50" l="1"/>
  <c r="P50"/>
</calcChain>
</file>

<file path=xl/sharedStrings.xml><?xml version="1.0" encoding="utf-8"?>
<sst xmlns="http://schemas.openxmlformats.org/spreadsheetml/2006/main" count="68" uniqueCount="62">
  <si>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</si>
  <si>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</si>
  <si>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</si>
  <si>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</si>
  <si>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</si>
  <si>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</si>
  <si>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</si>
  <si>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</si>
  <si>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</si>
  <si>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</si>
  <si>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</si>
  <si>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</si>
  <si>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</si>
  <si>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</si>
  <si>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</si>
  <si>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</si>
  <si>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</si>
  <si>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</si>
  <si>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</si>
  <si>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</si>
  <si>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</si>
  <si>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</si>
  <si>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</si>
  <si>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</si>
  <si>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</si>
  <si>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</si>
  <si>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</si>
  <si>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</si>
  <si>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</si>
  <si>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</si>
  <si>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</si>
  <si>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</si>
  <si>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</si>
  <si>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</si>
  <si>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</si>
  <si>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</si>
  <si>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</si>
  <si>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</si>
  <si>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</si>
  <si>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</si>
  <si>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</si>
  <si>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</si>
  <si>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</si>
  <si>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</si>
  <si>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</si>
  <si>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</si>
  <si>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</si>
  <si>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 xml:space="preserve">Անի </t>
  </si>
  <si>
    <t>Արփի</t>
  </si>
  <si>
    <t>Ամասիա</t>
  </si>
  <si>
    <t>Աշոցք</t>
  </si>
  <si>
    <t>Սարապատ</t>
  </si>
  <si>
    <t>Նախորդ տարիների
 պարտքը /31.12.2019թ. դրությամբ/</t>
  </si>
  <si>
    <t xml:space="preserve"> Նախորդ տարիների պարտքի  մարումը
2020թ.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</si>
  <si>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2020թ. մայիսի «1» -ի  դրությամբ</t>
  </si>
  <si>
    <t xml:space="preserve"> Նախորդ տարիների պարտքի  մնացորդը
01.05.2020թ.
   դրությամբ`     4=2-3</t>
  </si>
  <si>
    <t>Ընդամենը
համայնքապետարանների, ՏԻՄ -երին ենթակա բյուջետային հիմնարկների, ՀՈԱԿ-ների աշխատողների աշխատավարձերը 
2020թ.
  մայիսի «1» -ի   դրությամբ</t>
  </si>
  <si>
    <t xml:space="preserve"> Այդ թվում` համայնքապետարանների աշխատողների  աշխատավարձերը  
2020թ.
  մայիսի «1» -ի  դրությամբ</t>
  </si>
  <si>
    <t>Այդ թվում` ՏԻՄ-երին ենթակա  բյուջետային հիմնարկների աշխատողների աշխատավարձերը 
  2020թ.
  մայիսի «1» -ի  դրությամբ</t>
  </si>
  <si>
    <t>Այդ թվում` ՀՈԱԿ-ների աշխատողների աշխատավարձերը  2020թ.
  մայիսի «1» -ի   դրությամբ</t>
  </si>
  <si>
    <t>2020թ. ընթացիկ տարվա աշխատավարձի պարտքը
2020թ.
  մայիսի «1» -ի  դրությամբ`   (15=5-6)</t>
  </si>
  <si>
    <t>Ընդամենը աշխատավարձի պարտքը
2020թ.
  մայիսի «1»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</si>
</sst>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0"/>
      <name val="Arial"/>
      <charset val="204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b/>
      <sz val="11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8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" fillId="3" borderId="0" xfId="0" applyFont="1" applyFill="1" applyBorder="1" applyAlignment="1">
      <alignment wrapText="1"/>
    </xf>
    <xf numFmtId="0" fontId="9" fillId="3" borderId="0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wrapText="1"/>
    </xf>
    <xf numFmtId="0" fontId="2" fillId="0" borderId="0" xfId="0" applyFont="1"/>
    <xf numFmtId="0" fontId="3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left" vertical="center"/>
    </xf>
    <xf numFmtId="165" fontId="5" fillId="3" borderId="3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Alignment="1">
      <alignment horizontal="left" vertical="center"/>
    </xf>
    <xf numFmtId="165" fontId="5" fillId="3" borderId="4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topLeftCell="J16" zoomScale="120" zoomScaleNormal="120" workbookViewId="0">
      <selection activeCell="J24" sqref="A24:XFD24"/>
    </sheetView>
  </sheetViews>
  <sheetFormatPr defaultColWidth="9.140625" defaultRowHeight="12"/>
  <cols>
    <col min="1" max="1" width="3.85546875" style="7" customWidth="1"/>
    <col min="2" max="2" width="18.5703125" style="7" customWidth="1"/>
    <col min="3" max="4" width="10.85546875" style="7" customWidth="1"/>
    <col min="5" max="5" width="11.28515625" style="7" customWidth="1"/>
    <col min="6" max="7" width="13.85546875" style="7" customWidth="1"/>
    <col min="8" max="9" width="13.42578125" style="7" customWidth="1"/>
    <col min="10" max="10" width="13" style="7" customWidth="1"/>
    <col min="11" max="11" width="12.85546875" style="7" customWidth="1"/>
    <col min="12" max="13" width="13.42578125" style="7" customWidth="1"/>
    <col min="14" max="14" width="11.5703125" style="7" customWidth="1"/>
    <col min="15" max="15" width="11.85546875" style="7" customWidth="1"/>
    <col min="16" max="16" width="13.7109375" style="7" customWidth="1"/>
    <col min="17" max="17" width="14.7109375" style="7" customWidth="1"/>
    <col min="18" max="16384" width="9.140625" style="7"/>
  </cols>
  <sheetData>
    <row r="1" spans="1:17" s="2" customFormat="1" ht="15.75" customHeight="1">
      <c r="C1" s="29" t="s">
        <v>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s="2" customFormat="1" ht="31.5" customHeight="1">
      <c r="A2" s="3"/>
      <c r="B2" s="3"/>
      <c r="C2" s="37" t="s">
        <v>54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17.45" customHeight="1">
      <c r="A3" s="52"/>
      <c r="B3" s="53"/>
      <c r="C3" s="53"/>
      <c r="D3" s="53"/>
      <c r="E3" s="53"/>
      <c r="F3" s="3"/>
      <c r="H3" s="6"/>
      <c r="I3" s="3"/>
      <c r="J3" s="3"/>
      <c r="K3" s="3"/>
      <c r="L3" s="3"/>
      <c r="M3" s="3"/>
      <c r="N3" s="3"/>
      <c r="O3" s="3"/>
      <c r="P3" s="28" t="s">
        <v>4</v>
      </c>
      <c r="Q3" s="28"/>
    </row>
    <row r="4" spans="1:17" s="2" customFormat="1" ht="93" customHeight="1">
      <c r="A4" s="54" t="s">
        <v>0</v>
      </c>
      <c r="B4" s="54" t="s">
        <v>1</v>
      </c>
      <c r="C4" s="55" t="s">
        <v>52</v>
      </c>
      <c r="D4" s="55" t="s">
        <v>53</v>
      </c>
      <c r="E4" s="46" t="s">
        <v>55</v>
      </c>
      <c r="F4" s="38" t="s">
        <v>56</v>
      </c>
      <c r="G4" s="39"/>
      <c r="H4" s="42" t="s">
        <v>57</v>
      </c>
      <c r="I4" s="43"/>
      <c r="J4" s="42" t="s">
        <v>58</v>
      </c>
      <c r="K4" s="43"/>
      <c r="L4" s="35" t="s">
        <v>59</v>
      </c>
      <c r="M4" s="58"/>
      <c r="N4" s="58"/>
      <c r="O4" s="58"/>
      <c r="P4" s="49" t="s">
        <v>60</v>
      </c>
      <c r="Q4" s="30" t="s">
        <v>61</v>
      </c>
    </row>
    <row r="5" spans="1:17" s="2" customFormat="1" ht="48" customHeight="1">
      <c r="A5" s="54"/>
      <c r="B5" s="54"/>
      <c r="C5" s="56"/>
      <c r="D5" s="56"/>
      <c r="E5" s="47"/>
      <c r="F5" s="40"/>
      <c r="G5" s="41"/>
      <c r="H5" s="44"/>
      <c r="I5" s="45"/>
      <c r="J5" s="44"/>
      <c r="K5" s="45"/>
      <c r="L5" s="33" t="s">
        <v>3</v>
      </c>
      <c r="M5" s="33" t="s">
        <v>2</v>
      </c>
      <c r="N5" s="35" t="s">
        <v>7</v>
      </c>
      <c r="O5" s="36"/>
      <c r="P5" s="50"/>
      <c r="Q5" s="31"/>
    </row>
    <row r="6" spans="1:17" s="2" customFormat="1" ht="29.25" customHeight="1">
      <c r="A6" s="54"/>
      <c r="B6" s="54"/>
      <c r="C6" s="57"/>
      <c r="D6" s="57"/>
      <c r="E6" s="48"/>
      <c r="F6" s="12" t="s">
        <v>8</v>
      </c>
      <c r="G6" s="12" t="s">
        <v>9</v>
      </c>
      <c r="H6" s="9" t="s">
        <v>3</v>
      </c>
      <c r="I6" s="9" t="s">
        <v>2</v>
      </c>
      <c r="J6" s="9" t="s">
        <v>3</v>
      </c>
      <c r="K6" s="9" t="s">
        <v>2</v>
      </c>
      <c r="L6" s="34"/>
      <c r="M6" s="34"/>
      <c r="N6" s="9" t="s">
        <v>3</v>
      </c>
      <c r="O6" s="9" t="s">
        <v>2</v>
      </c>
      <c r="P6" s="51"/>
      <c r="Q6" s="32"/>
    </row>
    <row r="7" spans="1:17" s="2" customFormat="1" ht="12.75" customHeight="1">
      <c r="A7" s="5"/>
      <c r="B7" s="10">
        <v>1</v>
      </c>
      <c r="C7" s="10">
        <v>2</v>
      </c>
      <c r="D7" s="13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</row>
    <row r="8" spans="1:17" ht="18" customHeight="1">
      <c r="A8" s="8">
        <v>1</v>
      </c>
      <c r="B8" s="23" t="s">
        <v>10</v>
      </c>
      <c r="C8" s="19">
        <v>0</v>
      </c>
      <c r="D8" s="19">
        <v>0</v>
      </c>
      <c r="E8" s="20">
        <f>C8-D8</f>
        <v>0</v>
      </c>
      <c r="F8" s="21">
        <f>H8+J8+L8</f>
        <v>29328</v>
      </c>
      <c r="G8" s="21">
        <f>I8+K8+M8</f>
        <v>29328</v>
      </c>
      <c r="H8" s="22">
        <v>12515</v>
      </c>
      <c r="I8" s="15">
        <v>12515</v>
      </c>
      <c r="J8" s="15">
        <v>0</v>
      </c>
      <c r="K8" s="15">
        <v>0</v>
      </c>
      <c r="L8" s="27">
        <v>16813</v>
      </c>
      <c r="M8" s="27">
        <v>16813</v>
      </c>
      <c r="N8" s="27">
        <v>7562</v>
      </c>
      <c r="O8" s="27">
        <v>7562</v>
      </c>
      <c r="P8" s="15">
        <f>F8-G8</f>
        <v>0</v>
      </c>
      <c r="Q8" s="15">
        <f>E8+P8</f>
        <v>0</v>
      </c>
    </row>
    <row r="9" spans="1:17" ht="18" customHeight="1">
      <c r="A9" s="8">
        <v>2</v>
      </c>
      <c r="B9" s="23" t="s">
        <v>11</v>
      </c>
      <c r="C9" s="19">
        <v>0</v>
      </c>
      <c r="D9" s="19">
        <v>0</v>
      </c>
      <c r="E9" s="20">
        <f t="shared" ref="E9:E49" si="0">C9-D9</f>
        <v>0</v>
      </c>
      <c r="F9" s="21">
        <f t="shared" ref="F9:F49" si="1">H9+J9+L9</f>
        <v>4898.7</v>
      </c>
      <c r="G9" s="21">
        <f t="shared" ref="G9:G49" si="2">I9+K9+M9</f>
        <v>4898.7</v>
      </c>
      <c r="H9" s="22">
        <v>4898.7</v>
      </c>
      <c r="I9" s="22">
        <v>4898.7</v>
      </c>
      <c r="J9" s="15">
        <v>0</v>
      </c>
      <c r="K9" s="15">
        <v>0</v>
      </c>
      <c r="L9" s="16">
        <v>0</v>
      </c>
      <c r="M9" s="16">
        <v>0</v>
      </c>
      <c r="N9" s="16">
        <v>0</v>
      </c>
      <c r="O9" s="16">
        <v>0</v>
      </c>
      <c r="P9" s="15">
        <f t="shared" ref="P9:P49" si="3">F9-G9</f>
        <v>0</v>
      </c>
      <c r="Q9" s="15">
        <f t="shared" ref="Q9:Q49" si="4">E9+P9</f>
        <v>0</v>
      </c>
    </row>
    <row r="10" spans="1:17" ht="18" customHeight="1">
      <c r="A10" s="8">
        <v>3</v>
      </c>
      <c r="B10" s="23" t="s">
        <v>12</v>
      </c>
      <c r="C10" s="19">
        <v>0</v>
      </c>
      <c r="D10" s="19">
        <v>0</v>
      </c>
      <c r="E10" s="20">
        <f t="shared" si="0"/>
        <v>0</v>
      </c>
      <c r="F10" s="21">
        <f t="shared" si="1"/>
        <v>95696.400000000009</v>
      </c>
      <c r="G10" s="21">
        <f t="shared" si="2"/>
        <v>95696.400000000009</v>
      </c>
      <c r="H10" s="22">
        <v>29652.3</v>
      </c>
      <c r="I10" s="22">
        <v>29652.3</v>
      </c>
      <c r="J10" s="15">
        <v>0</v>
      </c>
      <c r="K10" s="15">
        <v>0</v>
      </c>
      <c r="L10" s="27">
        <v>66044.100000000006</v>
      </c>
      <c r="M10" s="27">
        <v>66044.100000000006</v>
      </c>
      <c r="N10" s="27">
        <v>24356.799999999999</v>
      </c>
      <c r="O10" s="27">
        <v>24356.799999999999</v>
      </c>
      <c r="P10" s="15">
        <f t="shared" si="3"/>
        <v>0</v>
      </c>
      <c r="Q10" s="15">
        <f t="shared" si="4"/>
        <v>0</v>
      </c>
    </row>
    <row r="11" spans="1:17" ht="18" customHeight="1">
      <c r="A11" s="8">
        <v>4</v>
      </c>
      <c r="B11" s="23" t="s">
        <v>13</v>
      </c>
      <c r="C11" s="19">
        <v>0</v>
      </c>
      <c r="D11" s="19">
        <v>0</v>
      </c>
      <c r="E11" s="20">
        <f t="shared" si="0"/>
        <v>0</v>
      </c>
      <c r="F11" s="21">
        <f t="shared" si="1"/>
        <v>5996.9</v>
      </c>
      <c r="G11" s="21">
        <f t="shared" si="2"/>
        <v>5996.9</v>
      </c>
      <c r="H11" s="15">
        <v>5996.9</v>
      </c>
      <c r="I11" s="15">
        <v>5996.9</v>
      </c>
      <c r="J11" s="15">
        <v>0</v>
      </c>
      <c r="K11" s="15">
        <v>0</v>
      </c>
      <c r="L11" s="16">
        <v>0</v>
      </c>
      <c r="M11" s="16">
        <v>0</v>
      </c>
      <c r="N11" s="16">
        <v>0</v>
      </c>
      <c r="O11" s="16">
        <v>0</v>
      </c>
      <c r="P11" s="15">
        <f t="shared" si="3"/>
        <v>0</v>
      </c>
      <c r="Q11" s="15">
        <f t="shared" si="4"/>
        <v>0</v>
      </c>
    </row>
    <row r="12" spans="1:17" ht="18" customHeight="1">
      <c r="A12" s="8">
        <v>5</v>
      </c>
      <c r="B12" s="23" t="s">
        <v>14</v>
      </c>
      <c r="C12" s="19">
        <v>0</v>
      </c>
      <c r="D12" s="19">
        <v>0</v>
      </c>
      <c r="E12" s="20">
        <f t="shared" si="0"/>
        <v>0</v>
      </c>
      <c r="F12" s="21">
        <f t="shared" si="1"/>
        <v>3662.2</v>
      </c>
      <c r="G12" s="21">
        <f t="shared" si="2"/>
        <v>3662.2</v>
      </c>
      <c r="H12" s="22">
        <v>3662.2</v>
      </c>
      <c r="I12" s="22">
        <v>3662.2</v>
      </c>
      <c r="J12" s="15">
        <v>0</v>
      </c>
      <c r="K12" s="15">
        <v>0</v>
      </c>
      <c r="L12" s="16">
        <v>0</v>
      </c>
      <c r="M12" s="16">
        <v>0</v>
      </c>
      <c r="N12" s="16">
        <v>0</v>
      </c>
      <c r="O12" s="16">
        <v>0</v>
      </c>
      <c r="P12" s="15">
        <f t="shared" si="3"/>
        <v>0</v>
      </c>
      <c r="Q12" s="15">
        <f t="shared" si="4"/>
        <v>0</v>
      </c>
    </row>
    <row r="13" spans="1:17" ht="18" customHeight="1">
      <c r="A13" s="8">
        <v>6</v>
      </c>
      <c r="B13" s="23" t="s">
        <v>15</v>
      </c>
      <c r="C13" s="19">
        <v>0</v>
      </c>
      <c r="D13" s="19">
        <v>0</v>
      </c>
      <c r="E13" s="20">
        <f t="shared" si="0"/>
        <v>0</v>
      </c>
      <c r="F13" s="21">
        <f t="shared" si="1"/>
        <v>4337.3</v>
      </c>
      <c r="G13" s="21">
        <f t="shared" si="2"/>
        <v>4337.3</v>
      </c>
      <c r="H13" s="22">
        <v>4337.3</v>
      </c>
      <c r="I13" s="22">
        <v>4337.3</v>
      </c>
      <c r="J13" s="15">
        <v>0</v>
      </c>
      <c r="K13" s="15">
        <v>0</v>
      </c>
      <c r="L13" s="16">
        <v>0</v>
      </c>
      <c r="M13" s="16">
        <v>0</v>
      </c>
      <c r="N13" s="16">
        <v>0</v>
      </c>
      <c r="O13" s="16">
        <v>0</v>
      </c>
      <c r="P13" s="15">
        <f t="shared" si="3"/>
        <v>0</v>
      </c>
      <c r="Q13" s="15">
        <f t="shared" si="4"/>
        <v>0</v>
      </c>
    </row>
    <row r="14" spans="1:17" ht="18" customHeight="1">
      <c r="A14" s="8">
        <v>7</v>
      </c>
      <c r="B14" s="23" t="s">
        <v>16</v>
      </c>
      <c r="C14" s="19">
        <v>0</v>
      </c>
      <c r="D14" s="19">
        <v>0</v>
      </c>
      <c r="E14" s="20">
        <f t="shared" si="0"/>
        <v>0</v>
      </c>
      <c r="F14" s="21">
        <f t="shared" si="1"/>
        <v>2914.8</v>
      </c>
      <c r="G14" s="21">
        <f t="shared" si="2"/>
        <v>2914.8</v>
      </c>
      <c r="H14" s="15">
        <v>2914.8</v>
      </c>
      <c r="I14" s="15">
        <v>2914.8</v>
      </c>
      <c r="J14" s="15">
        <v>0</v>
      </c>
      <c r="K14" s="15">
        <v>0</v>
      </c>
      <c r="L14" s="16">
        <v>0</v>
      </c>
      <c r="M14" s="16">
        <v>0</v>
      </c>
      <c r="N14" s="16">
        <v>0</v>
      </c>
      <c r="O14" s="16">
        <v>0</v>
      </c>
      <c r="P14" s="15">
        <f t="shared" si="3"/>
        <v>0</v>
      </c>
      <c r="Q14" s="15">
        <f t="shared" si="4"/>
        <v>0</v>
      </c>
    </row>
    <row r="15" spans="1:17" ht="18" customHeight="1">
      <c r="A15" s="8">
        <v>8</v>
      </c>
      <c r="B15" s="23" t="s">
        <v>17</v>
      </c>
      <c r="C15" s="19">
        <v>0</v>
      </c>
      <c r="D15" s="19">
        <v>0</v>
      </c>
      <c r="E15" s="20">
        <f t="shared" si="0"/>
        <v>0</v>
      </c>
      <c r="F15" s="21">
        <f t="shared" si="1"/>
        <v>783755.8</v>
      </c>
      <c r="G15" s="21">
        <f t="shared" si="2"/>
        <v>783755.8</v>
      </c>
      <c r="H15" s="22">
        <v>143969.60000000001</v>
      </c>
      <c r="I15" s="22">
        <v>143969.60000000001</v>
      </c>
      <c r="J15" s="22">
        <v>135274.79999999999</v>
      </c>
      <c r="K15" s="22">
        <v>135274.79999999999</v>
      </c>
      <c r="L15" s="27">
        <v>504511.4</v>
      </c>
      <c r="M15" s="27">
        <v>504511.4</v>
      </c>
      <c r="N15" s="27">
        <v>165624.9</v>
      </c>
      <c r="O15" s="27">
        <v>165624.9</v>
      </c>
      <c r="P15" s="15">
        <f t="shared" si="3"/>
        <v>0</v>
      </c>
      <c r="Q15" s="15">
        <f t="shared" si="4"/>
        <v>0</v>
      </c>
    </row>
    <row r="16" spans="1:17" ht="18" customHeight="1">
      <c r="A16" s="8">
        <v>9</v>
      </c>
      <c r="B16" s="23" t="s">
        <v>18</v>
      </c>
      <c r="C16" s="19">
        <v>0</v>
      </c>
      <c r="D16" s="19">
        <v>0</v>
      </c>
      <c r="E16" s="20">
        <f t="shared" si="0"/>
        <v>0</v>
      </c>
      <c r="F16" s="21">
        <f t="shared" si="1"/>
        <v>5233.5</v>
      </c>
      <c r="G16" s="21">
        <f t="shared" si="2"/>
        <v>5233.5</v>
      </c>
      <c r="H16" s="15">
        <v>5233.5</v>
      </c>
      <c r="I16" s="15">
        <v>5233.5</v>
      </c>
      <c r="J16" s="15">
        <v>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3"/>
        <v>0</v>
      </c>
      <c r="Q16" s="15">
        <f t="shared" si="4"/>
        <v>0</v>
      </c>
    </row>
    <row r="17" spans="1:17" ht="18" customHeight="1">
      <c r="A17" s="8">
        <v>10</v>
      </c>
      <c r="B17" s="23" t="s">
        <v>19</v>
      </c>
      <c r="C17" s="19">
        <v>0</v>
      </c>
      <c r="D17" s="19">
        <v>0</v>
      </c>
      <c r="E17" s="20">
        <f t="shared" si="0"/>
        <v>0</v>
      </c>
      <c r="F17" s="21">
        <f t="shared" si="1"/>
        <v>53405.399999999994</v>
      </c>
      <c r="G17" s="21">
        <f t="shared" si="2"/>
        <v>53405.399999999994</v>
      </c>
      <c r="H17" s="22">
        <v>43746.2</v>
      </c>
      <c r="I17" s="22">
        <v>43746.2</v>
      </c>
      <c r="J17" s="15">
        <v>0</v>
      </c>
      <c r="K17" s="15">
        <v>0</v>
      </c>
      <c r="L17" s="27">
        <v>9659.2000000000007</v>
      </c>
      <c r="M17" s="27">
        <v>9659.2000000000007</v>
      </c>
      <c r="N17" s="27">
        <v>3678.6</v>
      </c>
      <c r="O17" s="27">
        <v>3678.6</v>
      </c>
      <c r="P17" s="15">
        <f t="shared" si="3"/>
        <v>0</v>
      </c>
      <c r="Q17" s="15">
        <f t="shared" si="4"/>
        <v>0</v>
      </c>
    </row>
    <row r="18" spans="1:17" ht="18" customHeight="1">
      <c r="A18" s="8">
        <v>11</v>
      </c>
      <c r="B18" s="23" t="s">
        <v>20</v>
      </c>
      <c r="C18" s="19">
        <v>0</v>
      </c>
      <c r="D18" s="19">
        <v>0</v>
      </c>
      <c r="E18" s="20">
        <f t="shared" si="0"/>
        <v>0</v>
      </c>
      <c r="F18" s="21">
        <f t="shared" si="1"/>
        <v>7024.5</v>
      </c>
      <c r="G18" s="21">
        <f t="shared" si="2"/>
        <v>7024.5</v>
      </c>
      <c r="H18" s="22">
        <v>6135.3</v>
      </c>
      <c r="I18" s="22">
        <v>6135.3</v>
      </c>
      <c r="J18" s="15">
        <v>0</v>
      </c>
      <c r="K18" s="15">
        <v>0</v>
      </c>
      <c r="L18" s="27">
        <v>889.2</v>
      </c>
      <c r="M18" s="27">
        <v>889.2</v>
      </c>
      <c r="N18" s="27">
        <v>889.2</v>
      </c>
      <c r="O18" s="27">
        <v>889.2</v>
      </c>
      <c r="P18" s="15">
        <f t="shared" si="3"/>
        <v>0</v>
      </c>
      <c r="Q18" s="15">
        <f t="shared" si="4"/>
        <v>0</v>
      </c>
    </row>
    <row r="19" spans="1:17" ht="18" customHeight="1">
      <c r="A19" s="8">
        <v>12</v>
      </c>
      <c r="B19" s="23" t="s">
        <v>21</v>
      </c>
      <c r="C19" s="19">
        <v>0</v>
      </c>
      <c r="D19" s="19">
        <v>0</v>
      </c>
      <c r="E19" s="20">
        <f t="shared" si="0"/>
        <v>0</v>
      </c>
      <c r="F19" s="21">
        <f t="shared" si="1"/>
        <v>5099.5</v>
      </c>
      <c r="G19" s="21">
        <f t="shared" si="2"/>
        <v>5099.5</v>
      </c>
      <c r="H19" s="22">
        <v>5099.5</v>
      </c>
      <c r="I19" s="22">
        <v>5099.5</v>
      </c>
      <c r="J19" s="15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3"/>
        <v>0</v>
      </c>
      <c r="Q19" s="15">
        <f t="shared" si="4"/>
        <v>0</v>
      </c>
    </row>
    <row r="20" spans="1:17" ht="18" customHeight="1">
      <c r="A20" s="8">
        <v>13</v>
      </c>
      <c r="B20" s="23" t="s">
        <v>22</v>
      </c>
      <c r="C20" s="19">
        <v>0</v>
      </c>
      <c r="D20" s="19">
        <v>0</v>
      </c>
      <c r="E20" s="20">
        <f t="shared" si="0"/>
        <v>0</v>
      </c>
      <c r="F20" s="21">
        <f t="shared" si="1"/>
        <v>9604.1</v>
      </c>
      <c r="G20" s="21">
        <f t="shared" si="2"/>
        <v>9604.1</v>
      </c>
      <c r="H20" s="15">
        <v>9604.1</v>
      </c>
      <c r="I20" s="15">
        <v>9604.1</v>
      </c>
      <c r="J20" s="15">
        <v>0</v>
      </c>
      <c r="K20" s="15">
        <v>0</v>
      </c>
      <c r="L20" s="27">
        <v>0</v>
      </c>
      <c r="M20" s="27">
        <v>0</v>
      </c>
      <c r="N20" s="27">
        <v>0</v>
      </c>
      <c r="O20" s="27">
        <v>0</v>
      </c>
      <c r="P20" s="15">
        <f t="shared" si="3"/>
        <v>0</v>
      </c>
      <c r="Q20" s="15">
        <f t="shared" si="4"/>
        <v>0</v>
      </c>
    </row>
    <row r="21" spans="1:17" ht="18" customHeight="1">
      <c r="A21" s="8">
        <v>14</v>
      </c>
      <c r="B21" s="24" t="s">
        <v>23</v>
      </c>
      <c r="C21" s="19">
        <v>0</v>
      </c>
      <c r="D21" s="19">
        <v>0</v>
      </c>
      <c r="E21" s="20">
        <f t="shared" si="0"/>
        <v>0</v>
      </c>
      <c r="F21" s="21">
        <f t="shared" si="1"/>
        <v>7234.7999999999993</v>
      </c>
      <c r="G21" s="21">
        <f t="shared" si="2"/>
        <v>7234.7999999999993</v>
      </c>
      <c r="H21" s="22">
        <v>5590.7</v>
      </c>
      <c r="I21" s="22">
        <v>5590.7</v>
      </c>
      <c r="J21" s="15">
        <v>0</v>
      </c>
      <c r="K21" s="15">
        <v>0</v>
      </c>
      <c r="L21" s="27">
        <v>1644.1</v>
      </c>
      <c r="M21" s="27">
        <v>1644.1</v>
      </c>
      <c r="N21" s="27">
        <v>348.1</v>
      </c>
      <c r="O21" s="27">
        <v>348.1</v>
      </c>
      <c r="P21" s="15">
        <f t="shared" si="3"/>
        <v>0</v>
      </c>
      <c r="Q21" s="15">
        <f t="shared" si="4"/>
        <v>0</v>
      </c>
    </row>
    <row r="22" spans="1:17" ht="18" customHeight="1">
      <c r="A22" s="8">
        <v>15</v>
      </c>
      <c r="B22" s="24" t="s">
        <v>24</v>
      </c>
      <c r="C22" s="19">
        <v>0</v>
      </c>
      <c r="D22" s="19">
        <v>0</v>
      </c>
      <c r="E22" s="20">
        <f t="shared" si="0"/>
        <v>0</v>
      </c>
      <c r="F22" s="21">
        <f t="shared" si="1"/>
        <v>6047.6</v>
      </c>
      <c r="G22" s="21">
        <f t="shared" si="2"/>
        <v>6047.6</v>
      </c>
      <c r="H22" s="22">
        <v>6047.6</v>
      </c>
      <c r="I22" s="15">
        <v>6047.6</v>
      </c>
      <c r="J22" s="15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3"/>
        <v>0</v>
      </c>
      <c r="Q22" s="15">
        <f t="shared" si="4"/>
        <v>0</v>
      </c>
    </row>
    <row r="23" spans="1:17" ht="18" customHeight="1">
      <c r="A23" s="8">
        <v>16</v>
      </c>
      <c r="B23" s="24" t="s">
        <v>25</v>
      </c>
      <c r="C23" s="19">
        <v>0</v>
      </c>
      <c r="D23" s="19">
        <v>0</v>
      </c>
      <c r="E23" s="20">
        <f t="shared" si="0"/>
        <v>0</v>
      </c>
      <c r="F23" s="21">
        <f t="shared" si="1"/>
        <v>120238.5</v>
      </c>
      <c r="G23" s="21">
        <f t="shared" si="2"/>
        <v>120238.5</v>
      </c>
      <c r="H23" s="22">
        <v>25785.4</v>
      </c>
      <c r="I23" s="22">
        <v>25785.4</v>
      </c>
      <c r="J23" s="15">
        <v>0</v>
      </c>
      <c r="K23" s="15">
        <v>0</v>
      </c>
      <c r="L23" s="16">
        <v>94453.1</v>
      </c>
      <c r="M23" s="27">
        <v>94453.1</v>
      </c>
      <c r="N23" s="27">
        <v>29322.400000000001</v>
      </c>
      <c r="O23" s="27">
        <v>29322.400000000001</v>
      </c>
      <c r="P23" s="15">
        <f t="shared" si="3"/>
        <v>0</v>
      </c>
      <c r="Q23" s="15">
        <f t="shared" si="4"/>
        <v>0</v>
      </c>
    </row>
    <row r="24" spans="1:17" ht="18" customHeight="1">
      <c r="A24" s="8">
        <v>17</v>
      </c>
      <c r="B24" s="24" t="s">
        <v>26</v>
      </c>
      <c r="C24" s="19">
        <v>0</v>
      </c>
      <c r="D24" s="19">
        <v>0</v>
      </c>
      <c r="E24" s="20">
        <f t="shared" si="0"/>
        <v>0</v>
      </c>
      <c r="F24" s="21">
        <f t="shared" si="1"/>
        <v>5100.3</v>
      </c>
      <c r="G24" s="21">
        <f t="shared" si="2"/>
        <v>3472.7</v>
      </c>
      <c r="H24" s="22">
        <v>5100.3</v>
      </c>
      <c r="I24" s="22">
        <v>3472.7</v>
      </c>
      <c r="J24" s="15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3"/>
        <v>1627.6000000000004</v>
      </c>
      <c r="Q24" s="15">
        <f t="shared" si="4"/>
        <v>1627.6000000000004</v>
      </c>
    </row>
    <row r="25" spans="1:17" ht="18" customHeight="1">
      <c r="A25" s="8">
        <v>18</v>
      </c>
      <c r="B25" s="24" t="s">
        <v>27</v>
      </c>
      <c r="C25" s="19">
        <v>0</v>
      </c>
      <c r="D25" s="19">
        <v>0</v>
      </c>
      <c r="E25" s="20">
        <f t="shared" si="0"/>
        <v>0</v>
      </c>
      <c r="F25" s="21">
        <f t="shared" si="1"/>
        <v>3928.5</v>
      </c>
      <c r="G25" s="21">
        <f t="shared" si="2"/>
        <v>3928.5</v>
      </c>
      <c r="H25" s="22">
        <v>3928.5</v>
      </c>
      <c r="I25" s="22">
        <v>3928.5</v>
      </c>
      <c r="J25" s="15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3"/>
        <v>0</v>
      </c>
      <c r="Q25" s="15">
        <f t="shared" si="4"/>
        <v>0</v>
      </c>
    </row>
    <row r="26" spans="1:17" ht="18" customHeight="1">
      <c r="A26" s="8">
        <v>19</v>
      </c>
      <c r="B26" s="24" t="s">
        <v>28</v>
      </c>
      <c r="C26" s="19">
        <v>0</v>
      </c>
      <c r="D26" s="19">
        <v>0</v>
      </c>
      <c r="E26" s="20">
        <f t="shared" si="0"/>
        <v>0</v>
      </c>
      <c r="F26" s="21">
        <f t="shared" si="1"/>
        <v>7209.7</v>
      </c>
      <c r="G26" s="21">
        <f t="shared" si="2"/>
        <v>7209.7</v>
      </c>
      <c r="H26" s="15">
        <v>5899.2</v>
      </c>
      <c r="I26" s="15">
        <v>5899.2</v>
      </c>
      <c r="J26" s="15">
        <v>0</v>
      </c>
      <c r="K26" s="15">
        <v>0</v>
      </c>
      <c r="L26" s="27">
        <v>1310.5</v>
      </c>
      <c r="M26" s="27">
        <v>1310.5</v>
      </c>
      <c r="N26" s="27">
        <v>1310.5</v>
      </c>
      <c r="O26" s="27">
        <v>1310.5</v>
      </c>
      <c r="P26" s="15">
        <f t="shared" si="3"/>
        <v>0</v>
      </c>
      <c r="Q26" s="15">
        <f t="shared" si="4"/>
        <v>0</v>
      </c>
    </row>
    <row r="27" spans="1:17" ht="18" customHeight="1">
      <c r="A27" s="8">
        <v>20</v>
      </c>
      <c r="B27" s="24" t="s">
        <v>29</v>
      </c>
      <c r="C27" s="19">
        <v>0</v>
      </c>
      <c r="D27" s="19">
        <v>0</v>
      </c>
      <c r="E27" s="20">
        <f t="shared" si="0"/>
        <v>0</v>
      </c>
      <c r="F27" s="21">
        <f t="shared" si="1"/>
        <v>3740</v>
      </c>
      <c r="G27" s="21">
        <f t="shared" si="2"/>
        <v>3740</v>
      </c>
      <c r="H27" s="22">
        <v>3740</v>
      </c>
      <c r="I27" s="22">
        <v>3740</v>
      </c>
      <c r="J27" s="15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3"/>
        <v>0</v>
      </c>
      <c r="Q27" s="15">
        <f t="shared" si="4"/>
        <v>0</v>
      </c>
    </row>
    <row r="28" spans="1:17" ht="18" customHeight="1">
      <c r="A28" s="8">
        <v>21</v>
      </c>
      <c r="B28" s="24" t="s">
        <v>30</v>
      </c>
      <c r="C28" s="19">
        <v>0</v>
      </c>
      <c r="D28" s="19">
        <v>0</v>
      </c>
      <c r="E28" s="20">
        <f t="shared" si="0"/>
        <v>0</v>
      </c>
      <c r="F28" s="21">
        <f t="shared" si="1"/>
        <v>1877.8</v>
      </c>
      <c r="G28" s="21">
        <f t="shared" si="2"/>
        <v>1877.8</v>
      </c>
      <c r="H28" s="22">
        <v>1877.8</v>
      </c>
      <c r="I28" s="22">
        <v>1877.8</v>
      </c>
      <c r="J28" s="15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3"/>
        <v>0</v>
      </c>
      <c r="Q28" s="15">
        <f t="shared" si="4"/>
        <v>0</v>
      </c>
    </row>
    <row r="29" spans="1:17" ht="18" customHeight="1">
      <c r="A29" s="8">
        <v>22</v>
      </c>
      <c r="B29" s="24" t="s">
        <v>31</v>
      </c>
      <c r="C29" s="19">
        <v>0</v>
      </c>
      <c r="D29" s="19">
        <v>0</v>
      </c>
      <c r="E29" s="20">
        <f t="shared" si="0"/>
        <v>0</v>
      </c>
      <c r="F29" s="21">
        <f t="shared" si="1"/>
        <v>3856.3</v>
      </c>
      <c r="G29" s="21">
        <f t="shared" si="2"/>
        <v>3856.3</v>
      </c>
      <c r="H29" s="22">
        <v>3856.3</v>
      </c>
      <c r="I29" s="22">
        <v>3856.3</v>
      </c>
      <c r="J29" s="15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3"/>
        <v>0</v>
      </c>
      <c r="Q29" s="15">
        <f t="shared" si="4"/>
        <v>0</v>
      </c>
    </row>
    <row r="30" spans="1:17" ht="18" customHeight="1">
      <c r="A30" s="8">
        <v>23</v>
      </c>
      <c r="B30" s="24" t="s">
        <v>32</v>
      </c>
      <c r="C30" s="19">
        <v>0</v>
      </c>
      <c r="D30" s="19">
        <v>0</v>
      </c>
      <c r="E30" s="20">
        <f t="shared" si="0"/>
        <v>0</v>
      </c>
      <c r="F30" s="21">
        <f t="shared" si="1"/>
        <v>8618.2000000000007</v>
      </c>
      <c r="G30" s="21">
        <f t="shared" si="2"/>
        <v>8618.2000000000007</v>
      </c>
      <c r="H30" s="22">
        <v>4435.2</v>
      </c>
      <c r="I30" s="22">
        <v>4435.2</v>
      </c>
      <c r="J30" s="15">
        <v>0</v>
      </c>
      <c r="K30" s="15">
        <v>0</v>
      </c>
      <c r="L30" s="27">
        <v>4183</v>
      </c>
      <c r="M30" s="27">
        <v>4183</v>
      </c>
      <c r="N30" s="27">
        <v>362.2</v>
      </c>
      <c r="O30" s="27">
        <v>362.2</v>
      </c>
      <c r="P30" s="15">
        <f t="shared" si="3"/>
        <v>0</v>
      </c>
      <c r="Q30" s="15">
        <f t="shared" si="4"/>
        <v>0</v>
      </c>
    </row>
    <row r="31" spans="1:17" ht="18" customHeight="1">
      <c r="A31" s="8">
        <v>24</v>
      </c>
      <c r="B31" s="24" t="s">
        <v>33</v>
      </c>
      <c r="C31" s="19">
        <v>0</v>
      </c>
      <c r="D31" s="19">
        <v>0</v>
      </c>
      <c r="E31" s="20">
        <f t="shared" si="0"/>
        <v>0</v>
      </c>
      <c r="F31" s="21">
        <f t="shared" si="1"/>
        <v>8690.6</v>
      </c>
      <c r="G31" s="21">
        <f t="shared" si="2"/>
        <v>8690.6</v>
      </c>
      <c r="H31" s="22">
        <v>6389.8</v>
      </c>
      <c r="I31" s="22">
        <v>6389.8</v>
      </c>
      <c r="J31" s="15">
        <v>0</v>
      </c>
      <c r="K31" s="15">
        <v>0</v>
      </c>
      <c r="L31" s="27">
        <v>2300.8000000000002</v>
      </c>
      <c r="M31" s="27">
        <v>2300.8000000000002</v>
      </c>
      <c r="N31" s="27">
        <v>2300.8000000000002</v>
      </c>
      <c r="O31" s="27">
        <v>2300.8000000000002</v>
      </c>
      <c r="P31" s="15">
        <f t="shared" si="3"/>
        <v>0</v>
      </c>
      <c r="Q31" s="15">
        <f t="shared" si="4"/>
        <v>0</v>
      </c>
    </row>
    <row r="32" spans="1:17" ht="18" customHeight="1">
      <c r="A32" s="8">
        <v>25</v>
      </c>
      <c r="B32" s="24" t="s">
        <v>34</v>
      </c>
      <c r="C32" s="19">
        <v>0</v>
      </c>
      <c r="D32" s="19">
        <v>0</v>
      </c>
      <c r="E32" s="20">
        <f t="shared" si="0"/>
        <v>0</v>
      </c>
      <c r="F32" s="21">
        <f t="shared" si="1"/>
        <v>1276.3</v>
      </c>
      <c r="G32" s="21">
        <f t="shared" si="2"/>
        <v>1276.3</v>
      </c>
      <c r="H32" s="15">
        <v>1276.3</v>
      </c>
      <c r="I32" s="15">
        <v>1276.3</v>
      </c>
      <c r="J32" s="15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3"/>
        <v>0</v>
      </c>
      <c r="Q32" s="15">
        <f t="shared" si="4"/>
        <v>0</v>
      </c>
    </row>
    <row r="33" spans="1:17" ht="18" customHeight="1">
      <c r="A33" s="8">
        <v>26</v>
      </c>
      <c r="B33" s="24" t="s">
        <v>35</v>
      </c>
      <c r="C33" s="19">
        <v>0</v>
      </c>
      <c r="D33" s="19">
        <v>0</v>
      </c>
      <c r="E33" s="20">
        <f t="shared" si="0"/>
        <v>0</v>
      </c>
      <c r="F33" s="21">
        <f t="shared" si="1"/>
        <v>9955.4</v>
      </c>
      <c r="G33" s="21">
        <f t="shared" si="2"/>
        <v>9955.4</v>
      </c>
      <c r="H33" s="22">
        <v>6583.5</v>
      </c>
      <c r="I33" s="22">
        <v>6583.5</v>
      </c>
      <c r="J33" s="15">
        <v>0</v>
      </c>
      <c r="K33" s="15">
        <v>0</v>
      </c>
      <c r="L33" s="27">
        <v>3371.9</v>
      </c>
      <c r="M33" s="27">
        <v>3371.9</v>
      </c>
      <c r="N33" s="27">
        <f>301.8+1371.4</f>
        <v>1673.2</v>
      </c>
      <c r="O33" s="27">
        <v>1673.2</v>
      </c>
      <c r="P33" s="15">
        <f t="shared" si="3"/>
        <v>0</v>
      </c>
      <c r="Q33" s="15">
        <f t="shared" si="4"/>
        <v>0</v>
      </c>
    </row>
    <row r="34" spans="1:17" ht="18" customHeight="1">
      <c r="A34" s="8">
        <v>27</v>
      </c>
      <c r="B34" s="24" t="s">
        <v>36</v>
      </c>
      <c r="C34" s="19">
        <v>0</v>
      </c>
      <c r="D34" s="19">
        <v>0</v>
      </c>
      <c r="E34" s="20">
        <f t="shared" si="0"/>
        <v>0</v>
      </c>
      <c r="F34" s="21">
        <f t="shared" si="1"/>
        <v>6688.5</v>
      </c>
      <c r="G34" s="21">
        <f t="shared" si="2"/>
        <v>6688.5</v>
      </c>
      <c r="H34" s="22">
        <v>4738.5</v>
      </c>
      <c r="I34" s="22">
        <v>4738.5</v>
      </c>
      <c r="J34" s="15">
        <v>0</v>
      </c>
      <c r="K34" s="15">
        <v>0</v>
      </c>
      <c r="L34" s="27">
        <v>1950</v>
      </c>
      <c r="M34" s="27">
        <v>1950</v>
      </c>
      <c r="N34" s="16">
        <v>0</v>
      </c>
      <c r="O34" s="16">
        <v>0</v>
      </c>
      <c r="P34" s="15">
        <f t="shared" si="3"/>
        <v>0</v>
      </c>
      <c r="Q34" s="15">
        <f t="shared" si="4"/>
        <v>0</v>
      </c>
    </row>
    <row r="35" spans="1:17" ht="18" customHeight="1">
      <c r="A35" s="8">
        <v>28</v>
      </c>
      <c r="B35" s="24" t="s">
        <v>37</v>
      </c>
      <c r="C35" s="19">
        <v>0</v>
      </c>
      <c r="D35" s="19">
        <v>0</v>
      </c>
      <c r="E35" s="20">
        <f t="shared" si="0"/>
        <v>0</v>
      </c>
      <c r="F35" s="21">
        <f t="shared" si="1"/>
        <v>3991</v>
      </c>
      <c r="G35" s="21">
        <f t="shared" si="2"/>
        <v>3991</v>
      </c>
      <c r="H35" s="15">
        <v>3991</v>
      </c>
      <c r="I35" s="15">
        <v>3991</v>
      </c>
      <c r="J35" s="15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3"/>
        <v>0</v>
      </c>
      <c r="Q35" s="15">
        <f t="shared" si="4"/>
        <v>0</v>
      </c>
    </row>
    <row r="36" spans="1:17" ht="18" customHeight="1">
      <c r="A36" s="8">
        <v>29</v>
      </c>
      <c r="B36" s="24" t="s">
        <v>38</v>
      </c>
      <c r="C36" s="19">
        <v>0</v>
      </c>
      <c r="D36" s="19">
        <v>0</v>
      </c>
      <c r="E36" s="20">
        <f t="shared" si="0"/>
        <v>0</v>
      </c>
      <c r="F36" s="21">
        <f t="shared" si="1"/>
        <v>6545</v>
      </c>
      <c r="G36" s="21">
        <f t="shared" si="2"/>
        <v>6545</v>
      </c>
      <c r="H36" s="15">
        <v>5419.2</v>
      </c>
      <c r="I36" s="15">
        <v>5419.2</v>
      </c>
      <c r="J36" s="15">
        <v>0</v>
      </c>
      <c r="K36" s="15">
        <v>0</v>
      </c>
      <c r="L36" s="27">
        <v>1125.8</v>
      </c>
      <c r="M36" s="27">
        <v>1125.8</v>
      </c>
      <c r="N36" s="27">
        <v>503.8</v>
      </c>
      <c r="O36" s="27">
        <v>503.8</v>
      </c>
      <c r="P36" s="15">
        <f t="shared" si="3"/>
        <v>0</v>
      </c>
      <c r="Q36" s="15">
        <f t="shared" si="4"/>
        <v>0</v>
      </c>
    </row>
    <row r="37" spans="1:17" ht="18" customHeight="1">
      <c r="A37" s="8">
        <v>30</v>
      </c>
      <c r="B37" s="24" t="s">
        <v>39</v>
      </c>
      <c r="C37" s="19">
        <v>0</v>
      </c>
      <c r="D37" s="19">
        <v>0</v>
      </c>
      <c r="E37" s="20">
        <f t="shared" si="0"/>
        <v>0</v>
      </c>
      <c r="F37" s="21">
        <f t="shared" si="1"/>
        <v>19841.900000000001</v>
      </c>
      <c r="G37" s="21">
        <f t="shared" si="2"/>
        <v>19841.900000000001</v>
      </c>
      <c r="H37" s="15">
        <v>8717.6</v>
      </c>
      <c r="I37" s="15">
        <v>8717.6</v>
      </c>
      <c r="J37" s="15">
        <v>0</v>
      </c>
      <c r="K37" s="15">
        <v>0</v>
      </c>
      <c r="L37" s="27">
        <v>11124.3</v>
      </c>
      <c r="M37" s="27">
        <v>11124.3</v>
      </c>
      <c r="N37" s="27">
        <v>6072.7</v>
      </c>
      <c r="O37" s="27">
        <v>6072.7</v>
      </c>
      <c r="P37" s="15">
        <f t="shared" si="3"/>
        <v>0</v>
      </c>
      <c r="Q37" s="15">
        <f t="shared" si="4"/>
        <v>0</v>
      </c>
    </row>
    <row r="38" spans="1:17" ht="18" customHeight="1">
      <c r="A38" s="8">
        <v>31</v>
      </c>
      <c r="B38" s="24" t="s">
        <v>40</v>
      </c>
      <c r="C38" s="19">
        <v>0</v>
      </c>
      <c r="D38" s="19">
        <v>0</v>
      </c>
      <c r="E38" s="20">
        <f t="shared" si="0"/>
        <v>0</v>
      </c>
      <c r="F38" s="21">
        <f t="shared" si="1"/>
        <v>4207.6000000000004</v>
      </c>
      <c r="G38" s="21">
        <f t="shared" si="2"/>
        <v>4207.6000000000004</v>
      </c>
      <c r="H38" s="15">
        <v>4207.6000000000004</v>
      </c>
      <c r="I38" s="15">
        <v>4207.6000000000004</v>
      </c>
      <c r="J38" s="15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3"/>
        <v>0</v>
      </c>
      <c r="Q38" s="15">
        <f t="shared" si="4"/>
        <v>0</v>
      </c>
    </row>
    <row r="39" spans="1:17" ht="18" customHeight="1">
      <c r="A39" s="8">
        <v>32</v>
      </c>
      <c r="B39" s="24" t="s">
        <v>41</v>
      </c>
      <c r="C39" s="19">
        <v>0</v>
      </c>
      <c r="D39" s="19">
        <v>0</v>
      </c>
      <c r="E39" s="20">
        <f t="shared" si="0"/>
        <v>0</v>
      </c>
      <c r="F39" s="21">
        <f t="shared" si="1"/>
        <v>5065.2</v>
      </c>
      <c r="G39" s="21">
        <f t="shared" si="2"/>
        <v>5065.2</v>
      </c>
      <c r="H39" s="22">
        <v>4750.2</v>
      </c>
      <c r="I39" s="22">
        <v>4750.2</v>
      </c>
      <c r="J39" s="15">
        <v>0</v>
      </c>
      <c r="K39" s="15">
        <v>0</v>
      </c>
      <c r="L39" s="27">
        <v>315</v>
      </c>
      <c r="M39" s="27">
        <v>315</v>
      </c>
      <c r="N39" s="27">
        <v>315</v>
      </c>
      <c r="O39" s="27">
        <v>315</v>
      </c>
      <c r="P39" s="15">
        <f t="shared" si="3"/>
        <v>0</v>
      </c>
      <c r="Q39" s="15">
        <f t="shared" si="4"/>
        <v>0</v>
      </c>
    </row>
    <row r="40" spans="1:17" ht="18" customHeight="1">
      <c r="A40" s="8">
        <v>33</v>
      </c>
      <c r="B40" s="25" t="s">
        <v>42</v>
      </c>
      <c r="C40" s="19">
        <v>0</v>
      </c>
      <c r="D40" s="19">
        <v>0</v>
      </c>
      <c r="E40" s="20">
        <f t="shared" si="0"/>
        <v>0</v>
      </c>
      <c r="F40" s="21">
        <f t="shared" si="1"/>
        <v>4772.8</v>
      </c>
      <c r="G40" s="21">
        <f t="shared" si="2"/>
        <v>4772.8</v>
      </c>
      <c r="H40" s="15">
        <v>4772.8</v>
      </c>
      <c r="I40" s="15">
        <v>4772.8</v>
      </c>
      <c r="J40" s="15">
        <v>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3"/>
        <v>0</v>
      </c>
      <c r="Q40" s="15">
        <f t="shared" si="4"/>
        <v>0</v>
      </c>
    </row>
    <row r="41" spans="1:17" ht="18" customHeight="1">
      <c r="A41" s="8">
        <v>34</v>
      </c>
      <c r="B41" s="24" t="s">
        <v>43</v>
      </c>
      <c r="C41" s="19">
        <v>0</v>
      </c>
      <c r="D41" s="19">
        <v>0</v>
      </c>
      <c r="E41" s="20">
        <f t="shared" si="0"/>
        <v>0</v>
      </c>
      <c r="F41" s="21">
        <f t="shared" si="1"/>
        <v>3164</v>
      </c>
      <c r="G41" s="21">
        <f t="shared" si="2"/>
        <v>3164</v>
      </c>
      <c r="H41" s="22">
        <v>3164</v>
      </c>
      <c r="I41" s="22">
        <v>3164</v>
      </c>
      <c r="J41" s="15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3"/>
        <v>0</v>
      </c>
      <c r="Q41" s="15">
        <f t="shared" si="4"/>
        <v>0</v>
      </c>
    </row>
    <row r="42" spans="1:17" ht="18" customHeight="1">
      <c r="A42" s="8">
        <v>35</v>
      </c>
      <c r="B42" s="24" t="s">
        <v>44</v>
      </c>
      <c r="C42" s="19">
        <v>0</v>
      </c>
      <c r="D42" s="19">
        <v>0</v>
      </c>
      <c r="E42" s="20">
        <f t="shared" si="0"/>
        <v>0</v>
      </c>
      <c r="F42" s="21">
        <f t="shared" si="1"/>
        <v>1898.6</v>
      </c>
      <c r="G42" s="21">
        <f t="shared" si="2"/>
        <v>1898.6</v>
      </c>
      <c r="H42" s="22">
        <v>1898.6</v>
      </c>
      <c r="I42" s="22">
        <v>1898.6</v>
      </c>
      <c r="J42" s="15">
        <v>0</v>
      </c>
      <c r="K42" s="15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3"/>
        <v>0</v>
      </c>
      <c r="Q42" s="15">
        <f t="shared" si="4"/>
        <v>0</v>
      </c>
    </row>
    <row r="43" spans="1:17" ht="18" customHeight="1">
      <c r="A43" s="8">
        <v>36</v>
      </c>
      <c r="B43" s="25" t="s">
        <v>45</v>
      </c>
      <c r="C43" s="19">
        <v>0</v>
      </c>
      <c r="D43" s="19">
        <v>0</v>
      </c>
      <c r="E43" s="20">
        <f t="shared" si="0"/>
        <v>0</v>
      </c>
      <c r="F43" s="21">
        <f t="shared" si="1"/>
        <v>13413.1</v>
      </c>
      <c r="G43" s="21">
        <f t="shared" si="2"/>
        <v>13413.1</v>
      </c>
      <c r="H43" s="15">
        <v>6176.3</v>
      </c>
      <c r="I43" s="15">
        <v>6176.3</v>
      </c>
      <c r="J43" s="15">
        <v>0</v>
      </c>
      <c r="K43" s="15">
        <v>0</v>
      </c>
      <c r="L43" s="27">
        <v>7236.8</v>
      </c>
      <c r="M43" s="27">
        <v>7236.8</v>
      </c>
      <c r="N43" s="27">
        <v>3505.7</v>
      </c>
      <c r="O43" s="27">
        <v>3505.7</v>
      </c>
      <c r="P43" s="15">
        <f t="shared" si="3"/>
        <v>0</v>
      </c>
      <c r="Q43" s="15">
        <f t="shared" si="4"/>
        <v>0</v>
      </c>
    </row>
    <row r="44" spans="1:17" ht="18" customHeight="1">
      <c r="A44" s="8">
        <v>37</v>
      </c>
      <c r="B44" s="23" t="s">
        <v>46</v>
      </c>
      <c r="C44" s="19">
        <v>0</v>
      </c>
      <c r="D44" s="19">
        <v>0</v>
      </c>
      <c r="E44" s="20">
        <f t="shared" si="0"/>
        <v>0</v>
      </c>
      <c r="F44" s="21">
        <f t="shared" si="1"/>
        <v>10676.4</v>
      </c>
      <c r="G44" s="21">
        <f t="shared" si="2"/>
        <v>10676.4</v>
      </c>
      <c r="H44" s="22">
        <v>6861.8</v>
      </c>
      <c r="I44" s="22">
        <v>6861.8</v>
      </c>
      <c r="J44" s="15">
        <v>0</v>
      </c>
      <c r="K44" s="15">
        <v>0</v>
      </c>
      <c r="L44" s="27">
        <v>3814.6</v>
      </c>
      <c r="M44" s="27">
        <v>3814.6</v>
      </c>
      <c r="N44" s="27">
        <v>1811.6</v>
      </c>
      <c r="O44" s="27">
        <v>1811.6</v>
      </c>
      <c r="P44" s="15">
        <f t="shared" si="3"/>
        <v>0</v>
      </c>
      <c r="Q44" s="15">
        <f t="shared" si="4"/>
        <v>0</v>
      </c>
    </row>
    <row r="45" spans="1:17" ht="18" customHeight="1">
      <c r="A45" s="8">
        <v>38</v>
      </c>
      <c r="B45" s="23" t="s">
        <v>47</v>
      </c>
      <c r="C45" s="19">
        <v>0</v>
      </c>
      <c r="D45" s="19">
        <v>0</v>
      </c>
      <c r="E45" s="20">
        <f t="shared" si="0"/>
        <v>0</v>
      </c>
      <c r="F45" s="21">
        <f t="shared" si="1"/>
        <v>102102.40000000001</v>
      </c>
      <c r="G45" s="21">
        <f t="shared" si="2"/>
        <v>102102.40000000001</v>
      </c>
      <c r="H45" s="15">
        <v>45661.8</v>
      </c>
      <c r="I45" s="15">
        <v>45661.8</v>
      </c>
      <c r="J45" s="15">
        <v>40135.9</v>
      </c>
      <c r="K45" s="15">
        <v>40135.9</v>
      </c>
      <c r="L45" s="16">
        <v>16304.7</v>
      </c>
      <c r="M45" s="16">
        <v>16304.7</v>
      </c>
      <c r="N45" s="16">
        <v>16304.7</v>
      </c>
      <c r="O45" s="16">
        <v>16304.7</v>
      </c>
      <c r="P45" s="15">
        <f t="shared" si="3"/>
        <v>0</v>
      </c>
      <c r="Q45" s="15">
        <f t="shared" si="4"/>
        <v>0</v>
      </c>
    </row>
    <row r="46" spans="1:17" ht="18" customHeight="1">
      <c r="A46" s="8">
        <v>39</v>
      </c>
      <c r="B46" s="23" t="s">
        <v>48</v>
      </c>
      <c r="C46" s="19">
        <v>0</v>
      </c>
      <c r="D46" s="19">
        <v>0</v>
      </c>
      <c r="E46" s="20">
        <f t="shared" si="0"/>
        <v>0</v>
      </c>
      <c r="F46" s="21">
        <f t="shared" si="1"/>
        <v>13117</v>
      </c>
      <c r="G46" s="21">
        <f t="shared" si="2"/>
        <v>13117</v>
      </c>
      <c r="H46" s="22">
        <v>13117</v>
      </c>
      <c r="I46" s="22">
        <v>13117</v>
      </c>
      <c r="J46" s="15">
        <v>0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3"/>
        <v>0</v>
      </c>
      <c r="Q46" s="15">
        <f t="shared" si="4"/>
        <v>0</v>
      </c>
    </row>
    <row r="47" spans="1:17" ht="18" customHeight="1">
      <c r="A47" s="8">
        <v>40</v>
      </c>
      <c r="B47" s="23" t="s">
        <v>49</v>
      </c>
      <c r="C47" s="19">
        <v>0</v>
      </c>
      <c r="D47" s="19">
        <v>0</v>
      </c>
      <c r="E47" s="20">
        <f t="shared" si="0"/>
        <v>0</v>
      </c>
      <c r="F47" s="21">
        <f t="shared" si="1"/>
        <v>31857.699999999997</v>
      </c>
      <c r="G47" s="21">
        <f t="shared" si="2"/>
        <v>31857.699999999997</v>
      </c>
      <c r="H47" s="15">
        <v>20277.099999999999</v>
      </c>
      <c r="I47" s="15">
        <v>20277.099999999999</v>
      </c>
      <c r="J47" s="15">
        <v>0</v>
      </c>
      <c r="K47" s="15">
        <v>0</v>
      </c>
      <c r="L47" s="27">
        <v>11580.6</v>
      </c>
      <c r="M47" s="27">
        <v>11580.6</v>
      </c>
      <c r="N47" s="27">
        <v>6822.4</v>
      </c>
      <c r="O47" s="27">
        <v>6822.4</v>
      </c>
      <c r="P47" s="15">
        <f t="shared" si="3"/>
        <v>0</v>
      </c>
      <c r="Q47" s="15">
        <f t="shared" si="4"/>
        <v>0</v>
      </c>
    </row>
    <row r="48" spans="1:17" ht="18" customHeight="1">
      <c r="A48" s="8">
        <v>41</v>
      </c>
      <c r="B48" s="26" t="s">
        <v>50</v>
      </c>
      <c r="C48" s="19">
        <v>0</v>
      </c>
      <c r="D48" s="19">
        <v>0</v>
      </c>
      <c r="E48" s="20">
        <f t="shared" si="0"/>
        <v>0</v>
      </c>
      <c r="F48" s="21">
        <f t="shared" si="1"/>
        <v>37338.1</v>
      </c>
      <c r="G48" s="21">
        <f t="shared" si="2"/>
        <v>37338.1</v>
      </c>
      <c r="H48" s="22">
        <v>24641.7</v>
      </c>
      <c r="I48" s="22">
        <v>24641.7</v>
      </c>
      <c r="J48" s="15">
        <v>0</v>
      </c>
      <c r="K48" s="15">
        <v>0</v>
      </c>
      <c r="L48" s="27">
        <v>12696.4</v>
      </c>
      <c r="M48" s="27">
        <v>12696.4</v>
      </c>
      <c r="N48" s="27">
        <v>4702.5</v>
      </c>
      <c r="O48" s="27">
        <v>4702.5</v>
      </c>
      <c r="P48" s="15">
        <f t="shared" si="3"/>
        <v>0</v>
      </c>
      <c r="Q48" s="15">
        <f t="shared" si="4"/>
        <v>0</v>
      </c>
    </row>
    <row r="49" spans="1:17" ht="18" customHeight="1">
      <c r="A49" s="8">
        <v>42</v>
      </c>
      <c r="B49" s="26" t="s">
        <v>51</v>
      </c>
      <c r="C49" s="19">
        <v>0</v>
      </c>
      <c r="D49" s="19">
        <v>0</v>
      </c>
      <c r="E49" s="20">
        <f t="shared" si="0"/>
        <v>0</v>
      </c>
      <c r="F49" s="21">
        <f t="shared" si="1"/>
        <v>22721.5</v>
      </c>
      <c r="G49" s="21">
        <f t="shared" si="2"/>
        <v>22721.5</v>
      </c>
      <c r="H49" s="15">
        <v>22721.5</v>
      </c>
      <c r="I49" s="15">
        <v>22721.5</v>
      </c>
      <c r="J49" s="15">
        <v>0</v>
      </c>
      <c r="K49" s="15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3"/>
        <v>0</v>
      </c>
      <c r="Q49" s="15">
        <f t="shared" si="4"/>
        <v>0</v>
      </c>
    </row>
    <row r="50" spans="1:17" ht="18" customHeight="1">
      <c r="A50" s="1"/>
      <c r="B50" s="18" t="s">
        <v>5</v>
      </c>
      <c r="C50" s="17">
        <f>SUM(C8:C49)</f>
        <v>0</v>
      </c>
      <c r="D50" s="17">
        <f>SUM(D8:D49)</f>
        <v>0</v>
      </c>
      <c r="E50" s="17">
        <f t="shared" ref="E50:Q50" si="5">SUM(E8:E49)</f>
        <v>0</v>
      </c>
      <c r="F50" s="17">
        <f t="shared" si="5"/>
        <v>1486131.9000000001</v>
      </c>
      <c r="G50" s="17">
        <f t="shared" si="5"/>
        <v>1484504.3</v>
      </c>
      <c r="H50" s="17">
        <f t="shared" si="5"/>
        <v>539392.69999999984</v>
      </c>
      <c r="I50" s="17">
        <f t="shared" si="5"/>
        <v>537765.09999999986</v>
      </c>
      <c r="J50" s="17">
        <f t="shared" si="5"/>
        <v>175410.69999999998</v>
      </c>
      <c r="K50" s="17">
        <f t="shared" si="5"/>
        <v>175410.69999999998</v>
      </c>
      <c r="L50" s="17">
        <f t="shared" si="5"/>
        <v>771328.5</v>
      </c>
      <c r="M50" s="17">
        <f t="shared" si="5"/>
        <v>771328.5</v>
      </c>
      <c r="N50" s="17">
        <f t="shared" si="5"/>
        <v>277467.10000000003</v>
      </c>
      <c r="O50" s="17">
        <f t="shared" si="5"/>
        <v>277467.10000000003</v>
      </c>
      <c r="P50" s="17">
        <f t="shared" si="5"/>
        <v>1627.6000000000004</v>
      </c>
      <c r="Q50" s="17">
        <f t="shared" si="5"/>
        <v>1627.6000000000004</v>
      </c>
    </row>
    <row r="51" spans="1:17">
      <c r="H51" s="11"/>
      <c r="I51" s="11"/>
      <c r="J51" s="11"/>
    </row>
    <row r="52" spans="1:17">
      <c r="M52" s="11"/>
    </row>
    <row r="53" spans="1:17">
      <c r="N53" s="11"/>
    </row>
  </sheetData>
  <mergeCells count="18">
    <mergeCell ref="L4:O4"/>
    <mergeCell ref="D4:D6"/>
    <mergeCell ref="P3:Q3"/>
    <mergeCell ref="C1:P1"/>
    <mergeCell ref="Q4:Q6"/>
    <mergeCell ref="L5:L6"/>
    <mergeCell ref="M5:M6"/>
    <mergeCell ref="N5:O5"/>
    <mergeCell ref="C2:Q2"/>
    <mergeCell ref="F4:G5"/>
    <mergeCell ref="H4:I5"/>
    <mergeCell ref="J4:K5"/>
    <mergeCell ref="E4:E6"/>
    <mergeCell ref="P4:P6"/>
    <mergeCell ref="A3:E3"/>
    <mergeCell ref="A4:A6"/>
    <mergeCell ref="B4:B6"/>
    <mergeCell ref="C4:C6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ASHX.partq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2020-05-10T02:56:28Z</dcterms:modified>
</cp:coreProperties>
</file>