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" sheetId="10" r:id="rId1"/>
  </sheets>
  <definedNames>
    <definedName name="_xlnm.Print_Titles" localSheetId="0">ASHX.partq!$4:$7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O50" i="10"/>
  <c r="N50"/>
  <c r="M50"/>
  <c r="L50"/>
  <c r="K50"/>
  <c r="J50"/>
  <c r="I50"/>
  <c r="H50"/>
  <c r="D50"/>
  <c r="C50"/>
  <c r="G49"/>
  <c r="F49"/>
  <c r="E49"/>
  <c r="G48"/>
  <c r="F48"/>
  <c r="P48" s="1"/>
  <c r="E48"/>
  <c r="G47"/>
  <c r="F47"/>
  <c r="E47"/>
  <c r="G46"/>
  <c r="F46"/>
  <c r="P46" s="1"/>
  <c r="E46"/>
  <c r="G45"/>
  <c r="F45"/>
  <c r="E45"/>
  <c r="G44"/>
  <c r="F44"/>
  <c r="P44" s="1"/>
  <c r="E44"/>
  <c r="G43"/>
  <c r="F43"/>
  <c r="E43"/>
  <c r="G42"/>
  <c r="F42"/>
  <c r="P42" s="1"/>
  <c r="E42"/>
  <c r="G41"/>
  <c r="F41"/>
  <c r="E41"/>
  <c r="G40"/>
  <c r="F40"/>
  <c r="P40" s="1"/>
  <c r="E40"/>
  <c r="G39"/>
  <c r="F39"/>
  <c r="E39"/>
  <c r="G38"/>
  <c r="F38"/>
  <c r="P38" s="1"/>
  <c r="E38"/>
  <c r="G37"/>
  <c r="F37"/>
  <c r="E37"/>
  <c r="G36"/>
  <c r="F36"/>
  <c r="P36" s="1"/>
  <c r="E36"/>
  <c r="G35"/>
  <c r="F35"/>
  <c r="E35"/>
  <c r="G34"/>
  <c r="F34"/>
  <c r="P34" s="1"/>
  <c r="E34"/>
  <c r="G33"/>
  <c r="F33"/>
  <c r="E33"/>
  <c r="G32"/>
  <c r="F32"/>
  <c r="P32" s="1"/>
  <c r="E32"/>
  <c r="G31"/>
  <c r="F31"/>
  <c r="E31"/>
  <c r="G30"/>
  <c r="F30"/>
  <c r="P30" s="1"/>
  <c r="E30"/>
  <c r="G29"/>
  <c r="F29"/>
  <c r="E29"/>
  <c r="G28"/>
  <c r="F28"/>
  <c r="P28" s="1"/>
  <c r="E28"/>
  <c r="G27"/>
  <c r="F27"/>
  <c r="E27"/>
  <c r="G26"/>
  <c r="F26"/>
  <c r="P26" s="1"/>
  <c r="E26"/>
  <c r="G25"/>
  <c r="F25"/>
  <c r="E25"/>
  <c r="G24"/>
  <c r="F24"/>
  <c r="P24" s="1"/>
  <c r="E24"/>
  <c r="G23"/>
  <c r="F23"/>
  <c r="E23"/>
  <c r="G22"/>
  <c r="F22"/>
  <c r="P22" s="1"/>
  <c r="E22"/>
  <c r="G21"/>
  <c r="F21"/>
  <c r="E21"/>
  <c r="G20"/>
  <c r="F20"/>
  <c r="P20" s="1"/>
  <c r="E20"/>
  <c r="G19"/>
  <c r="F19"/>
  <c r="E19"/>
  <c r="G18"/>
  <c r="F18"/>
  <c r="P18" s="1"/>
  <c r="E18"/>
  <c r="G17"/>
  <c r="F17"/>
  <c r="E17"/>
  <c r="G16"/>
  <c r="F16"/>
  <c r="P16" s="1"/>
  <c r="E16"/>
  <c r="G15"/>
  <c r="F15"/>
  <c r="E15"/>
  <c r="G14"/>
  <c r="F14"/>
  <c r="P14" s="1"/>
  <c r="E14"/>
  <c r="G13"/>
  <c r="F13"/>
  <c r="E13"/>
  <c r="G12"/>
  <c r="F12"/>
  <c r="P12" s="1"/>
  <c r="E12"/>
  <c r="G11"/>
  <c r="F11"/>
  <c r="E11"/>
  <c r="G10"/>
  <c r="F10"/>
  <c r="P10" s="1"/>
  <c r="E10"/>
  <c r="G9"/>
  <c r="F9"/>
  <c r="E9"/>
  <c r="G8"/>
  <c r="F8"/>
  <c r="E8"/>
  <c r="E50" s="1"/>
  <c r="P49" l="1"/>
  <c r="F50"/>
  <c r="Q49"/>
  <c r="G50"/>
  <c r="P9"/>
  <c r="Q9" s="1"/>
  <c r="P11"/>
  <c r="Q11" s="1"/>
  <c r="P13"/>
  <c r="Q13" s="1"/>
  <c r="P15"/>
  <c r="Q15" s="1"/>
  <c r="P17"/>
  <c r="Q17" s="1"/>
  <c r="P19"/>
  <c r="Q19" s="1"/>
  <c r="P21"/>
  <c r="Q21" s="1"/>
  <c r="P23"/>
  <c r="Q23" s="1"/>
  <c r="P25"/>
  <c r="Q25" s="1"/>
  <c r="P27"/>
  <c r="Q27" s="1"/>
  <c r="P29"/>
  <c r="Q29" s="1"/>
  <c r="P31"/>
  <c r="Q31" s="1"/>
  <c r="P33"/>
  <c r="Q33" s="1"/>
  <c r="P35"/>
  <c r="Q35" s="1"/>
  <c r="P37"/>
  <c r="Q37" s="1"/>
  <c r="P39"/>
  <c r="Q39" s="1"/>
  <c r="P41"/>
  <c r="Q41" s="1"/>
  <c r="P43"/>
  <c r="Q43" s="1"/>
  <c r="P45"/>
  <c r="Q45" s="1"/>
  <c r="P47"/>
  <c r="Q47" s="1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P8"/>
  <c r="P50" l="1"/>
  <c r="Q8"/>
  <c r="Q50" s="1"/>
</calcChain>
</file>

<file path=xl/sharedStrings.xml><?xml version="1.0" encoding="utf-8"?>
<sst xmlns="http://schemas.openxmlformats.org/spreadsheetml/2006/main" count="68" uniqueCount="62">
  <si>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</si>
  <si>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</si>
  <si>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</si>
  <si>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</si>
  <si>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</si>
  <si>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</si>
  <si>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</si>
  <si>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</si>
  <si>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</si>
  <si>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</si>
  <si>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</si>
  <si>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</si>
  <si>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</si>
  <si>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</si>
  <si>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</si>
  <si>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</si>
  <si>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</si>
  <si>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</si>
  <si>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</si>
  <si>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</si>
  <si>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</si>
  <si>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</si>
  <si>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</si>
  <si>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</si>
  <si>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</si>
  <si>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</si>
  <si>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</si>
  <si>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</si>
  <si>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</si>
  <si>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</si>
  <si>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</si>
  <si>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</si>
  <si>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</si>
  <si>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</si>
  <si>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</si>
  <si>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</si>
  <si>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</si>
  <si>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</si>
  <si>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</si>
  <si>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</si>
  <si>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</si>
  <si>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</si>
  <si>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</si>
  <si>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</si>
  <si>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</si>
  <si>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</si>
  <si>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</si>
  <si>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</si>
  <si>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</si>
  <si>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</si>
  <si>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</si>
  <si>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</si>
  <si>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>Նախորդ տարիների
 պարտքը /31.12.2020թ. դրությամբ/</t>
  </si>
  <si>
    <t xml:space="preserve"> Նախորդ տարիների պարտքի  մարումը
2021թ.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</si>
  <si>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2021թ.
  մարտի «1» -ի  դրությամբ</t>
  </si>
  <si>
    <t xml:space="preserve"> Նախորդ տարիների պարտքի  մնացորդը
01.03.2021թ.
   դրությամբ`     4=2-3</t>
  </si>
  <si>
    <t>Ընդամենը
համայնքապետարանների, ՏԻՄ -երին ենթակա բյուջետային հիմնարկների, ՀՈԱԿ-ների աշխատողների աշխատավարձերը 
2021թ.
  մարտի «1» -ի   դրությամբ</t>
  </si>
  <si>
    <t xml:space="preserve"> Այդ թվում` համայնքապետարանների աշխատողների  աշխատավարձերը  
2021թ.
  մարտի «1» -ի  դրությամբ</t>
  </si>
  <si>
    <t>Այդ թվում` ՏԻՄ-երին ենթակա  բյուջետային հիմնարկների աշխատողների աշխատավարձերը 
  2021թ.
  մարտի «1» -ի  դրությամբ</t>
  </si>
  <si>
    <t>Այդ թվում` ՀՈԱԿ-ների աշխատողների աշխատավարձերը  2021թ.
  մարտի «1» -ի   դրությամբ</t>
  </si>
  <si>
    <t>2021թ. ընթացիկ տարվա աշխատավարձի պարտքը
2021թ.
 մարտի «1»-ի  դրությամբ` 
(15=5-6)</t>
  </si>
  <si>
    <t>Ընդամենը աշխատավարձի պարտքը
2021թ.
  մարտի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</si>
</sst>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wrapText="1"/>
    </xf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164" fontId="2" fillId="0" borderId="0" xfId="0" applyNumberFormat="1" applyFont="1"/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5" fontId="2" fillId="0" borderId="0" xfId="0" applyNumberFormat="1" applyFont="1"/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Alignment="1">
      <alignment horizontal="left" vertical="center"/>
    </xf>
    <xf numFmtId="165" fontId="5" fillId="3" borderId="4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20" zoomScaleNormal="120" workbookViewId="0">
      <selection activeCell="N52" sqref="N52"/>
    </sheetView>
  </sheetViews>
  <sheetFormatPr defaultColWidth="9.140625" defaultRowHeight="12"/>
  <cols>
    <col min="1" max="1" width="3.85546875" style="7" customWidth="1"/>
    <col min="2" max="2" width="18.140625" style="7" customWidth="1"/>
    <col min="3" max="4" width="10.85546875" style="7" customWidth="1"/>
    <col min="5" max="5" width="11.28515625" style="7" customWidth="1"/>
    <col min="6" max="7" width="13.85546875" style="7" customWidth="1"/>
    <col min="8" max="9" width="13.42578125" style="7" customWidth="1"/>
    <col min="10" max="10" width="13" style="7" customWidth="1"/>
    <col min="11" max="11" width="12.85546875" style="7" customWidth="1"/>
    <col min="12" max="13" width="13.42578125" style="7" customWidth="1"/>
    <col min="14" max="14" width="12.140625" style="7" customWidth="1"/>
    <col min="15" max="15" width="11.85546875" style="7" customWidth="1"/>
    <col min="16" max="16" width="15" style="7" customWidth="1"/>
    <col min="17" max="17" width="15.7109375" style="7" customWidth="1"/>
    <col min="18" max="16384" width="9.140625" style="7"/>
  </cols>
  <sheetData>
    <row r="1" spans="1:17" s="2" customFormat="1" ht="15.75" customHeight="1">
      <c r="C1" s="35" t="s">
        <v>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s="2" customFormat="1" ht="31.5" customHeight="1">
      <c r="A2" s="3"/>
      <c r="B2" s="3"/>
      <c r="C2" s="36" t="s">
        <v>54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4" customFormat="1" ht="19.899999999999999" customHeight="1">
      <c r="A3" s="37"/>
      <c r="B3" s="38"/>
      <c r="C3" s="38"/>
      <c r="D3" s="38"/>
      <c r="E3" s="38"/>
      <c r="F3" s="3"/>
      <c r="H3" s="6"/>
      <c r="I3" s="3"/>
      <c r="J3" s="3"/>
      <c r="K3" s="3"/>
      <c r="L3" s="3"/>
      <c r="M3" s="3"/>
      <c r="N3" s="3"/>
      <c r="O3" s="3"/>
      <c r="P3" s="26" t="s">
        <v>4</v>
      </c>
      <c r="Q3" s="3"/>
    </row>
    <row r="4" spans="1:17" s="2" customFormat="1" ht="85.5" customHeight="1">
      <c r="A4" s="39" t="s">
        <v>0</v>
      </c>
      <c r="B4" s="39" t="s">
        <v>1</v>
      </c>
      <c r="C4" s="40" t="s">
        <v>52</v>
      </c>
      <c r="D4" s="40" t="s">
        <v>53</v>
      </c>
      <c r="E4" s="43" t="s">
        <v>55</v>
      </c>
      <c r="F4" s="46" t="s">
        <v>56</v>
      </c>
      <c r="G4" s="47"/>
      <c r="H4" s="50" t="s">
        <v>57</v>
      </c>
      <c r="I4" s="51"/>
      <c r="J4" s="50" t="s">
        <v>58</v>
      </c>
      <c r="K4" s="51"/>
      <c r="L4" s="33" t="s">
        <v>59</v>
      </c>
      <c r="M4" s="54"/>
      <c r="N4" s="54"/>
      <c r="O4" s="54"/>
      <c r="P4" s="55" t="s">
        <v>60</v>
      </c>
      <c r="Q4" s="28" t="s">
        <v>61</v>
      </c>
    </row>
    <row r="5" spans="1:17" s="2" customFormat="1" ht="35.25" customHeight="1">
      <c r="A5" s="39"/>
      <c r="B5" s="39"/>
      <c r="C5" s="41"/>
      <c r="D5" s="41"/>
      <c r="E5" s="44"/>
      <c r="F5" s="48"/>
      <c r="G5" s="49"/>
      <c r="H5" s="52"/>
      <c r="I5" s="53"/>
      <c r="J5" s="52"/>
      <c r="K5" s="53"/>
      <c r="L5" s="31" t="s">
        <v>3</v>
      </c>
      <c r="M5" s="31" t="s">
        <v>2</v>
      </c>
      <c r="N5" s="33" t="s">
        <v>7</v>
      </c>
      <c r="O5" s="34"/>
      <c r="P5" s="56"/>
      <c r="Q5" s="29"/>
    </row>
    <row r="6" spans="1:17" s="2" customFormat="1" ht="29.25" customHeight="1">
      <c r="A6" s="39"/>
      <c r="B6" s="39"/>
      <c r="C6" s="42"/>
      <c r="D6" s="42"/>
      <c r="E6" s="45"/>
      <c r="F6" s="27" t="s">
        <v>8</v>
      </c>
      <c r="G6" s="27" t="s">
        <v>9</v>
      </c>
      <c r="H6" s="27" t="s">
        <v>3</v>
      </c>
      <c r="I6" s="27" t="s">
        <v>2</v>
      </c>
      <c r="J6" s="27" t="s">
        <v>3</v>
      </c>
      <c r="K6" s="27" t="s">
        <v>2</v>
      </c>
      <c r="L6" s="32"/>
      <c r="M6" s="32"/>
      <c r="N6" s="27" t="s">
        <v>3</v>
      </c>
      <c r="O6" s="27" t="s">
        <v>2</v>
      </c>
      <c r="P6" s="57"/>
      <c r="Q6" s="30"/>
    </row>
    <row r="7" spans="1:17" s="2" customFormat="1" ht="12.75" customHeight="1">
      <c r="A7" s="5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1:17" ht="18" customHeight="1">
      <c r="A8" s="8">
        <v>1</v>
      </c>
      <c r="B8" s="19" t="s">
        <v>10</v>
      </c>
      <c r="C8" s="15">
        <v>0</v>
      </c>
      <c r="D8" s="15">
        <v>0</v>
      </c>
      <c r="E8" s="16">
        <f>C8-D8</f>
        <v>0</v>
      </c>
      <c r="F8" s="17">
        <f>H8+J8+L8</f>
        <v>18649.8</v>
      </c>
      <c r="G8" s="17">
        <f>I8+K8+M8</f>
        <v>18649.8</v>
      </c>
      <c r="H8" s="18">
        <v>7723.9</v>
      </c>
      <c r="I8" s="10">
        <v>7723.9</v>
      </c>
      <c r="J8" s="10">
        <v>0</v>
      </c>
      <c r="K8" s="10">
        <v>0</v>
      </c>
      <c r="L8" s="24">
        <v>10925.9</v>
      </c>
      <c r="M8" s="24">
        <v>10925.9</v>
      </c>
      <c r="N8" s="24">
        <v>4725.8999999999996</v>
      </c>
      <c r="O8" s="24">
        <v>4725.8999999999996</v>
      </c>
      <c r="P8" s="10">
        <f>F8-G8</f>
        <v>0</v>
      </c>
      <c r="Q8" s="10">
        <f>E8+P8</f>
        <v>0</v>
      </c>
    </row>
    <row r="9" spans="1:17" ht="18" customHeight="1">
      <c r="A9" s="8">
        <v>2</v>
      </c>
      <c r="B9" s="19" t="s">
        <v>11</v>
      </c>
      <c r="C9" s="15">
        <v>0</v>
      </c>
      <c r="D9" s="15">
        <v>0</v>
      </c>
      <c r="E9" s="16">
        <f t="shared" ref="E9:E49" si="0">C9-D9</f>
        <v>0</v>
      </c>
      <c r="F9" s="17">
        <f t="shared" ref="F9:G49" si="1">H9+J9+L9</f>
        <v>2440.3000000000002</v>
      </c>
      <c r="G9" s="17">
        <f t="shared" si="1"/>
        <v>2440.3000000000002</v>
      </c>
      <c r="H9" s="18">
        <v>2440.3000000000002</v>
      </c>
      <c r="I9" s="18">
        <v>2440.3000000000002</v>
      </c>
      <c r="J9" s="10">
        <v>0</v>
      </c>
      <c r="K9" s="10">
        <v>0</v>
      </c>
      <c r="L9" s="11">
        <v>0</v>
      </c>
      <c r="M9" s="11">
        <v>0</v>
      </c>
      <c r="N9" s="11">
        <v>0</v>
      </c>
      <c r="O9" s="11">
        <v>0</v>
      </c>
      <c r="P9" s="10">
        <f t="shared" ref="P9:P49" si="2">F9-G9</f>
        <v>0</v>
      </c>
      <c r="Q9" s="10">
        <f t="shared" ref="Q9:Q49" si="3">E9+P9</f>
        <v>0</v>
      </c>
    </row>
    <row r="10" spans="1:17" ht="18" customHeight="1">
      <c r="A10" s="8">
        <v>3</v>
      </c>
      <c r="B10" s="19" t="s">
        <v>12</v>
      </c>
      <c r="C10" s="15">
        <v>0</v>
      </c>
      <c r="D10" s="15">
        <v>0</v>
      </c>
      <c r="E10" s="16">
        <f t="shared" si="0"/>
        <v>0</v>
      </c>
      <c r="F10" s="17">
        <f t="shared" si="1"/>
        <v>48152</v>
      </c>
      <c r="G10" s="17">
        <f t="shared" si="1"/>
        <v>48152</v>
      </c>
      <c r="H10" s="18">
        <v>17428</v>
      </c>
      <c r="I10" s="18">
        <v>17428</v>
      </c>
      <c r="J10" s="10">
        <v>0</v>
      </c>
      <c r="K10" s="10">
        <v>0</v>
      </c>
      <c r="L10" s="24">
        <v>30724</v>
      </c>
      <c r="M10" s="24">
        <v>30724</v>
      </c>
      <c r="N10" s="24">
        <v>10975.1</v>
      </c>
      <c r="O10" s="24">
        <v>10975.1</v>
      </c>
      <c r="P10" s="10">
        <f t="shared" si="2"/>
        <v>0</v>
      </c>
      <c r="Q10" s="10">
        <f t="shared" si="3"/>
        <v>0</v>
      </c>
    </row>
    <row r="11" spans="1:17" ht="18" customHeight="1">
      <c r="A11" s="8">
        <v>4</v>
      </c>
      <c r="B11" s="19" t="s">
        <v>13</v>
      </c>
      <c r="C11" s="15">
        <v>0</v>
      </c>
      <c r="D11" s="15">
        <v>0</v>
      </c>
      <c r="E11" s="16">
        <f t="shared" si="0"/>
        <v>0</v>
      </c>
      <c r="F11" s="17">
        <f t="shared" si="1"/>
        <v>2792.6</v>
      </c>
      <c r="G11" s="17">
        <f t="shared" si="1"/>
        <v>2792.6</v>
      </c>
      <c r="H11" s="10">
        <v>2792.6</v>
      </c>
      <c r="I11" s="10">
        <v>2792.6</v>
      </c>
      <c r="J11" s="10">
        <v>0</v>
      </c>
      <c r="K11" s="10">
        <v>0</v>
      </c>
      <c r="L11" s="11">
        <v>0</v>
      </c>
      <c r="M11" s="11">
        <v>0</v>
      </c>
      <c r="N11" s="11">
        <v>0</v>
      </c>
      <c r="O11" s="11">
        <v>0</v>
      </c>
      <c r="P11" s="10">
        <f t="shared" si="2"/>
        <v>0</v>
      </c>
      <c r="Q11" s="10">
        <f t="shared" si="3"/>
        <v>0</v>
      </c>
    </row>
    <row r="12" spans="1:17" ht="18" customHeight="1">
      <c r="A12" s="8">
        <v>5</v>
      </c>
      <c r="B12" s="19" t="s">
        <v>14</v>
      </c>
      <c r="C12" s="15">
        <v>0</v>
      </c>
      <c r="D12" s="15">
        <v>0</v>
      </c>
      <c r="E12" s="16">
        <f t="shared" si="0"/>
        <v>0</v>
      </c>
      <c r="F12" s="17">
        <f t="shared" si="1"/>
        <v>1993.1</v>
      </c>
      <c r="G12" s="17">
        <f t="shared" si="1"/>
        <v>1993.1</v>
      </c>
      <c r="H12" s="18">
        <v>1993.1</v>
      </c>
      <c r="I12" s="18">
        <v>1993.1</v>
      </c>
      <c r="J12" s="10">
        <v>0</v>
      </c>
      <c r="K12" s="10">
        <v>0</v>
      </c>
      <c r="L12" s="11">
        <v>0</v>
      </c>
      <c r="M12" s="11">
        <v>0</v>
      </c>
      <c r="N12" s="11">
        <v>0</v>
      </c>
      <c r="O12" s="11">
        <v>0</v>
      </c>
      <c r="P12" s="10">
        <f t="shared" si="2"/>
        <v>0</v>
      </c>
      <c r="Q12" s="10">
        <f t="shared" si="3"/>
        <v>0</v>
      </c>
    </row>
    <row r="13" spans="1:17" ht="18" customHeight="1">
      <c r="A13" s="20">
        <v>6</v>
      </c>
      <c r="B13" s="19" t="s">
        <v>15</v>
      </c>
      <c r="C13" s="15">
        <v>0</v>
      </c>
      <c r="D13" s="15">
        <v>0</v>
      </c>
      <c r="E13" s="16">
        <f t="shared" si="0"/>
        <v>0</v>
      </c>
      <c r="F13" s="17">
        <f t="shared" si="1"/>
        <v>2211.6</v>
      </c>
      <c r="G13" s="17">
        <f t="shared" si="1"/>
        <v>2211.6</v>
      </c>
      <c r="H13" s="18">
        <v>2211.6</v>
      </c>
      <c r="I13" s="18">
        <v>2211.6</v>
      </c>
      <c r="J13" s="10">
        <v>0</v>
      </c>
      <c r="K13" s="10">
        <v>0</v>
      </c>
      <c r="L13" s="11">
        <v>0</v>
      </c>
      <c r="M13" s="11">
        <v>0</v>
      </c>
      <c r="N13" s="11">
        <v>0</v>
      </c>
      <c r="O13" s="11">
        <v>0</v>
      </c>
      <c r="P13" s="10">
        <f t="shared" si="2"/>
        <v>0</v>
      </c>
      <c r="Q13" s="10">
        <f t="shared" si="3"/>
        <v>0</v>
      </c>
    </row>
    <row r="14" spans="1:17" ht="18" customHeight="1">
      <c r="A14" s="8">
        <v>7</v>
      </c>
      <c r="B14" s="19" t="s">
        <v>16</v>
      </c>
      <c r="C14" s="15">
        <v>0</v>
      </c>
      <c r="D14" s="15">
        <v>0</v>
      </c>
      <c r="E14" s="16">
        <f t="shared" si="0"/>
        <v>0</v>
      </c>
      <c r="F14" s="17">
        <f t="shared" si="1"/>
        <v>1457.9</v>
      </c>
      <c r="G14" s="17">
        <f t="shared" si="1"/>
        <v>1457.9</v>
      </c>
      <c r="H14" s="10">
        <v>1457.9</v>
      </c>
      <c r="I14" s="10">
        <v>1457.9</v>
      </c>
      <c r="J14" s="10">
        <v>0</v>
      </c>
      <c r="K14" s="10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2"/>
        <v>0</v>
      </c>
      <c r="Q14" s="10">
        <f t="shared" si="3"/>
        <v>0</v>
      </c>
    </row>
    <row r="15" spans="1:17" ht="18" customHeight="1">
      <c r="A15" s="8">
        <v>8</v>
      </c>
      <c r="B15" s="19" t="s">
        <v>17</v>
      </c>
      <c r="C15" s="15">
        <v>0</v>
      </c>
      <c r="D15" s="15">
        <v>0</v>
      </c>
      <c r="E15" s="16">
        <f t="shared" si="0"/>
        <v>0</v>
      </c>
      <c r="F15" s="17">
        <f t="shared" si="1"/>
        <v>395276.2</v>
      </c>
      <c r="G15" s="17">
        <f t="shared" si="1"/>
        <v>395276.2</v>
      </c>
      <c r="H15" s="18">
        <v>63728.5</v>
      </c>
      <c r="I15" s="18">
        <v>63728.5</v>
      </c>
      <c r="J15" s="18">
        <v>70137.7</v>
      </c>
      <c r="K15" s="18">
        <v>70137.7</v>
      </c>
      <c r="L15" s="24">
        <v>261410</v>
      </c>
      <c r="M15" s="24">
        <v>261410</v>
      </c>
      <c r="N15" s="24">
        <v>83737</v>
      </c>
      <c r="O15" s="24">
        <v>73737</v>
      </c>
      <c r="P15" s="10">
        <f t="shared" si="2"/>
        <v>0</v>
      </c>
      <c r="Q15" s="10">
        <f t="shared" si="3"/>
        <v>0</v>
      </c>
    </row>
    <row r="16" spans="1:17" ht="18" customHeight="1">
      <c r="A16" s="8">
        <v>9</v>
      </c>
      <c r="B16" s="19" t="s">
        <v>18</v>
      </c>
      <c r="C16" s="15">
        <v>0</v>
      </c>
      <c r="D16" s="15">
        <v>0</v>
      </c>
      <c r="E16" s="16">
        <f t="shared" si="0"/>
        <v>0</v>
      </c>
      <c r="F16" s="17">
        <f t="shared" si="1"/>
        <v>2508.1</v>
      </c>
      <c r="G16" s="17">
        <f t="shared" si="1"/>
        <v>2508.1</v>
      </c>
      <c r="H16" s="10">
        <v>2508.1</v>
      </c>
      <c r="I16" s="10">
        <v>2508.1</v>
      </c>
      <c r="J16" s="10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2"/>
        <v>0</v>
      </c>
      <c r="Q16" s="10">
        <f t="shared" si="3"/>
        <v>0</v>
      </c>
    </row>
    <row r="17" spans="1:17" ht="18" customHeight="1">
      <c r="A17" s="8">
        <v>10</v>
      </c>
      <c r="B17" s="19" t="s">
        <v>19</v>
      </c>
      <c r="C17" s="15">
        <v>0</v>
      </c>
      <c r="D17" s="15">
        <v>0</v>
      </c>
      <c r="E17" s="16">
        <f t="shared" si="0"/>
        <v>0</v>
      </c>
      <c r="F17" s="17">
        <f t="shared" si="1"/>
        <v>26847.800000000003</v>
      </c>
      <c r="G17" s="17">
        <f t="shared" si="1"/>
        <v>26847.800000000003</v>
      </c>
      <c r="H17" s="18">
        <v>22012.7</v>
      </c>
      <c r="I17" s="18">
        <v>22012.7</v>
      </c>
      <c r="J17" s="10">
        <v>0</v>
      </c>
      <c r="K17" s="10">
        <v>0</v>
      </c>
      <c r="L17" s="24">
        <v>4835.1000000000004</v>
      </c>
      <c r="M17" s="24">
        <v>4835.1000000000004</v>
      </c>
      <c r="N17" s="24">
        <v>1951.2</v>
      </c>
      <c r="O17" s="24">
        <v>1951.2</v>
      </c>
      <c r="P17" s="10">
        <f t="shared" si="2"/>
        <v>0</v>
      </c>
      <c r="Q17" s="10">
        <f t="shared" si="3"/>
        <v>0</v>
      </c>
    </row>
    <row r="18" spans="1:17" ht="18" customHeight="1">
      <c r="A18" s="8">
        <v>11</v>
      </c>
      <c r="B18" s="19" t="s">
        <v>20</v>
      </c>
      <c r="C18" s="15">
        <v>0</v>
      </c>
      <c r="D18" s="15">
        <v>0</v>
      </c>
      <c r="E18" s="16">
        <f t="shared" si="0"/>
        <v>0</v>
      </c>
      <c r="F18" s="17">
        <f t="shared" si="1"/>
        <v>3610.6</v>
      </c>
      <c r="G18" s="17">
        <f t="shared" si="1"/>
        <v>3610.6</v>
      </c>
      <c r="H18" s="18">
        <v>3166.1</v>
      </c>
      <c r="I18" s="18">
        <v>3166.1</v>
      </c>
      <c r="J18" s="10">
        <v>0</v>
      </c>
      <c r="K18" s="10">
        <v>0</v>
      </c>
      <c r="L18" s="24">
        <v>444.5</v>
      </c>
      <c r="M18" s="24">
        <v>444.5</v>
      </c>
      <c r="N18" s="24">
        <v>444.5</v>
      </c>
      <c r="O18" s="24">
        <v>444.5</v>
      </c>
      <c r="P18" s="10">
        <f t="shared" si="2"/>
        <v>0</v>
      </c>
      <c r="Q18" s="10">
        <f t="shared" si="3"/>
        <v>0</v>
      </c>
    </row>
    <row r="19" spans="1:17" ht="18" customHeight="1">
      <c r="A19" s="8">
        <v>12</v>
      </c>
      <c r="B19" s="19" t="s">
        <v>21</v>
      </c>
      <c r="C19" s="15">
        <v>0</v>
      </c>
      <c r="D19" s="15">
        <v>0</v>
      </c>
      <c r="E19" s="16">
        <f t="shared" si="0"/>
        <v>0</v>
      </c>
      <c r="F19" s="17">
        <f t="shared" si="1"/>
        <v>3001.3</v>
      </c>
      <c r="G19" s="17">
        <f t="shared" si="1"/>
        <v>3001.3</v>
      </c>
      <c r="H19" s="18">
        <v>3001.3</v>
      </c>
      <c r="I19" s="18">
        <v>3001.3</v>
      </c>
      <c r="J19" s="10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2"/>
        <v>0</v>
      </c>
      <c r="Q19" s="10">
        <f t="shared" si="3"/>
        <v>0</v>
      </c>
    </row>
    <row r="20" spans="1:17" ht="18" customHeight="1">
      <c r="A20" s="8">
        <v>13</v>
      </c>
      <c r="B20" s="19" t="s">
        <v>22</v>
      </c>
      <c r="C20" s="15">
        <v>0</v>
      </c>
      <c r="D20" s="15">
        <v>0</v>
      </c>
      <c r="E20" s="16">
        <f t="shared" si="0"/>
        <v>0</v>
      </c>
      <c r="F20" s="17">
        <f t="shared" si="1"/>
        <v>2928.5</v>
      </c>
      <c r="G20" s="17">
        <f t="shared" si="1"/>
        <v>2928.5</v>
      </c>
      <c r="H20" s="10">
        <v>2928.5</v>
      </c>
      <c r="I20" s="10">
        <v>2928.5</v>
      </c>
      <c r="J20" s="10">
        <v>0</v>
      </c>
      <c r="K20" s="10">
        <v>0</v>
      </c>
      <c r="L20" s="24">
        <v>0</v>
      </c>
      <c r="M20" s="24">
        <v>0</v>
      </c>
      <c r="N20" s="24">
        <v>0</v>
      </c>
      <c r="O20" s="24">
        <v>0</v>
      </c>
      <c r="P20" s="10">
        <f t="shared" si="2"/>
        <v>0</v>
      </c>
      <c r="Q20" s="10">
        <f t="shared" si="3"/>
        <v>0</v>
      </c>
    </row>
    <row r="21" spans="1:17" ht="18" customHeight="1">
      <c r="A21" s="8">
        <v>14</v>
      </c>
      <c r="B21" s="21" t="s">
        <v>23</v>
      </c>
      <c r="C21" s="15">
        <v>0</v>
      </c>
      <c r="D21" s="15">
        <v>0</v>
      </c>
      <c r="E21" s="16">
        <f t="shared" si="0"/>
        <v>0</v>
      </c>
      <c r="F21" s="17">
        <f t="shared" si="1"/>
        <v>4265.8</v>
      </c>
      <c r="G21" s="17">
        <f t="shared" si="1"/>
        <v>4265.8</v>
      </c>
      <c r="H21" s="18">
        <v>3235.8</v>
      </c>
      <c r="I21" s="18">
        <v>3235.8</v>
      </c>
      <c r="J21" s="10">
        <v>0</v>
      </c>
      <c r="K21" s="10">
        <v>0</v>
      </c>
      <c r="L21" s="24">
        <v>1030</v>
      </c>
      <c r="M21" s="24">
        <v>1030</v>
      </c>
      <c r="N21" s="24">
        <v>188</v>
      </c>
      <c r="O21" s="24">
        <v>188</v>
      </c>
      <c r="P21" s="10">
        <f t="shared" si="2"/>
        <v>0</v>
      </c>
      <c r="Q21" s="10">
        <f t="shared" si="3"/>
        <v>0</v>
      </c>
    </row>
    <row r="22" spans="1:17" ht="18" customHeight="1">
      <c r="A22" s="8">
        <v>15</v>
      </c>
      <c r="B22" s="21" t="s">
        <v>24</v>
      </c>
      <c r="C22" s="15">
        <v>0</v>
      </c>
      <c r="D22" s="15">
        <v>0</v>
      </c>
      <c r="E22" s="16">
        <f t="shared" si="0"/>
        <v>0</v>
      </c>
      <c r="F22" s="17">
        <f t="shared" si="1"/>
        <v>2979.8</v>
      </c>
      <c r="G22" s="17">
        <f t="shared" si="1"/>
        <v>2979.8</v>
      </c>
      <c r="H22" s="18">
        <v>2979.8</v>
      </c>
      <c r="I22" s="10">
        <v>2979.8</v>
      </c>
      <c r="J22" s="10">
        <v>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2"/>
        <v>0</v>
      </c>
      <c r="Q22" s="10">
        <f t="shared" si="3"/>
        <v>0</v>
      </c>
    </row>
    <row r="23" spans="1:17" ht="18" customHeight="1">
      <c r="A23" s="8">
        <v>16</v>
      </c>
      <c r="B23" s="21" t="s">
        <v>25</v>
      </c>
      <c r="C23" s="15">
        <v>0</v>
      </c>
      <c r="D23" s="15">
        <v>0</v>
      </c>
      <c r="E23" s="16">
        <f t="shared" si="0"/>
        <v>0</v>
      </c>
      <c r="F23" s="17">
        <f t="shared" si="1"/>
        <v>68218.3</v>
      </c>
      <c r="G23" s="17">
        <f t="shared" si="1"/>
        <v>68218.3</v>
      </c>
      <c r="H23" s="18">
        <v>20803.7</v>
      </c>
      <c r="I23" s="18">
        <v>20803.7</v>
      </c>
      <c r="J23" s="10">
        <v>0</v>
      </c>
      <c r="K23" s="10">
        <v>0</v>
      </c>
      <c r="L23" s="24">
        <v>47414.6</v>
      </c>
      <c r="M23" s="24">
        <v>47414.6</v>
      </c>
      <c r="N23" s="24">
        <v>13506.8</v>
      </c>
      <c r="O23" s="24">
        <v>13506.8</v>
      </c>
      <c r="P23" s="10">
        <f t="shared" si="2"/>
        <v>0</v>
      </c>
      <c r="Q23" s="10">
        <f t="shared" si="3"/>
        <v>0</v>
      </c>
    </row>
    <row r="24" spans="1:17" ht="18" customHeight="1">
      <c r="A24" s="8">
        <v>17</v>
      </c>
      <c r="B24" s="21" t="s">
        <v>26</v>
      </c>
      <c r="C24" s="15">
        <v>0</v>
      </c>
      <c r="D24" s="15">
        <v>0</v>
      </c>
      <c r="E24" s="16">
        <f t="shared" si="0"/>
        <v>0</v>
      </c>
      <c r="F24" s="17">
        <f t="shared" si="1"/>
        <v>3138.2</v>
      </c>
      <c r="G24" s="17">
        <f t="shared" si="1"/>
        <v>3138.2</v>
      </c>
      <c r="H24" s="18">
        <v>3138.2</v>
      </c>
      <c r="I24" s="18">
        <v>3138.2</v>
      </c>
      <c r="J24" s="10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2"/>
        <v>0</v>
      </c>
      <c r="Q24" s="10">
        <f t="shared" si="3"/>
        <v>0</v>
      </c>
    </row>
    <row r="25" spans="1:17" ht="18" customHeight="1">
      <c r="A25" s="8">
        <v>18</v>
      </c>
      <c r="B25" s="21" t="s">
        <v>27</v>
      </c>
      <c r="C25" s="15">
        <v>0</v>
      </c>
      <c r="D25" s="15">
        <v>0</v>
      </c>
      <c r="E25" s="16">
        <f t="shared" si="0"/>
        <v>0</v>
      </c>
      <c r="F25" s="17">
        <f t="shared" si="1"/>
        <v>2390.5</v>
      </c>
      <c r="G25" s="17">
        <f t="shared" si="1"/>
        <v>2390.5</v>
      </c>
      <c r="H25" s="18">
        <v>2390.5</v>
      </c>
      <c r="I25" s="18">
        <v>2390.5</v>
      </c>
      <c r="J25" s="10">
        <v>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2"/>
        <v>0</v>
      </c>
      <c r="Q25" s="10">
        <f t="shared" si="3"/>
        <v>0</v>
      </c>
    </row>
    <row r="26" spans="1:17" ht="18" customHeight="1">
      <c r="A26" s="8">
        <v>19</v>
      </c>
      <c r="B26" s="21" t="s">
        <v>28</v>
      </c>
      <c r="C26" s="15">
        <v>0</v>
      </c>
      <c r="D26" s="15">
        <v>0</v>
      </c>
      <c r="E26" s="16">
        <f t="shared" si="0"/>
        <v>0</v>
      </c>
      <c r="F26" s="17">
        <f t="shared" si="1"/>
        <v>3695.8</v>
      </c>
      <c r="G26" s="17">
        <f t="shared" si="1"/>
        <v>3695.8</v>
      </c>
      <c r="H26" s="18">
        <v>2953.6</v>
      </c>
      <c r="I26" s="18">
        <v>2953.6</v>
      </c>
      <c r="J26" s="10">
        <v>0</v>
      </c>
      <c r="K26" s="10">
        <v>0</v>
      </c>
      <c r="L26" s="24">
        <v>742.2</v>
      </c>
      <c r="M26" s="24">
        <v>742.2</v>
      </c>
      <c r="N26" s="24">
        <v>742.2</v>
      </c>
      <c r="O26" s="24">
        <v>742.2</v>
      </c>
      <c r="P26" s="10">
        <f t="shared" si="2"/>
        <v>0</v>
      </c>
      <c r="Q26" s="10">
        <f t="shared" si="3"/>
        <v>0</v>
      </c>
    </row>
    <row r="27" spans="1:17" ht="18" customHeight="1">
      <c r="A27" s="8">
        <v>20</v>
      </c>
      <c r="B27" s="21" t="s">
        <v>29</v>
      </c>
      <c r="C27" s="15">
        <v>0</v>
      </c>
      <c r="D27" s="15">
        <v>0</v>
      </c>
      <c r="E27" s="16">
        <f t="shared" si="0"/>
        <v>0</v>
      </c>
      <c r="F27" s="17">
        <f t="shared" si="1"/>
        <v>1890</v>
      </c>
      <c r="G27" s="17">
        <f t="shared" si="1"/>
        <v>1890</v>
      </c>
      <c r="H27" s="18">
        <v>1890</v>
      </c>
      <c r="I27" s="18">
        <v>1890</v>
      </c>
      <c r="J27" s="10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2"/>
        <v>0</v>
      </c>
      <c r="Q27" s="10">
        <f t="shared" si="3"/>
        <v>0</v>
      </c>
    </row>
    <row r="28" spans="1:17" ht="18" customHeight="1">
      <c r="A28" s="8">
        <v>21</v>
      </c>
      <c r="B28" s="21" t="s">
        <v>30</v>
      </c>
      <c r="C28" s="15">
        <v>0</v>
      </c>
      <c r="D28" s="15">
        <v>0</v>
      </c>
      <c r="E28" s="16">
        <f t="shared" si="0"/>
        <v>0</v>
      </c>
      <c r="F28" s="17">
        <f t="shared" si="1"/>
        <v>849.9</v>
      </c>
      <c r="G28" s="17">
        <f t="shared" si="1"/>
        <v>849.9</v>
      </c>
      <c r="H28" s="18">
        <v>849.9</v>
      </c>
      <c r="I28" s="18">
        <v>849.9</v>
      </c>
      <c r="J28" s="10">
        <v>0</v>
      </c>
      <c r="K28" s="10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2"/>
        <v>0</v>
      </c>
      <c r="Q28" s="10">
        <f t="shared" si="3"/>
        <v>0</v>
      </c>
    </row>
    <row r="29" spans="1:17" ht="18" customHeight="1">
      <c r="A29" s="8">
        <v>22</v>
      </c>
      <c r="B29" s="21" t="s">
        <v>31</v>
      </c>
      <c r="C29" s="15">
        <v>0</v>
      </c>
      <c r="D29" s="15">
        <v>0</v>
      </c>
      <c r="E29" s="16">
        <f t="shared" si="0"/>
        <v>0</v>
      </c>
      <c r="F29" s="17">
        <f t="shared" si="1"/>
        <v>2120</v>
      </c>
      <c r="G29" s="17">
        <f t="shared" si="1"/>
        <v>2120</v>
      </c>
      <c r="H29" s="18">
        <v>2120</v>
      </c>
      <c r="I29" s="18">
        <v>2120</v>
      </c>
      <c r="J29" s="10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2"/>
        <v>0</v>
      </c>
      <c r="Q29" s="10">
        <f t="shared" si="3"/>
        <v>0</v>
      </c>
    </row>
    <row r="30" spans="1:17" ht="18" customHeight="1">
      <c r="A30" s="8">
        <v>23</v>
      </c>
      <c r="B30" s="21" t="s">
        <v>32</v>
      </c>
      <c r="C30" s="15">
        <v>0</v>
      </c>
      <c r="D30" s="15">
        <v>0</v>
      </c>
      <c r="E30" s="16">
        <f t="shared" si="0"/>
        <v>0</v>
      </c>
      <c r="F30" s="17">
        <f t="shared" si="1"/>
        <v>4453.3999999999996</v>
      </c>
      <c r="G30" s="17">
        <f t="shared" si="1"/>
        <v>4453.3999999999996</v>
      </c>
      <c r="H30" s="18">
        <v>2338</v>
      </c>
      <c r="I30" s="18">
        <v>2338</v>
      </c>
      <c r="J30" s="10">
        <v>0</v>
      </c>
      <c r="K30" s="10">
        <v>0</v>
      </c>
      <c r="L30" s="24">
        <v>2115.4</v>
      </c>
      <c r="M30" s="24">
        <v>2115.4</v>
      </c>
      <c r="N30" s="24">
        <v>181.2</v>
      </c>
      <c r="O30" s="24">
        <v>181.2</v>
      </c>
      <c r="P30" s="10">
        <f t="shared" si="2"/>
        <v>0</v>
      </c>
      <c r="Q30" s="10">
        <f t="shared" si="3"/>
        <v>0</v>
      </c>
    </row>
    <row r="31" spans="1:17" ht="18" customHeight="1">
      <c r="A31" s="8">
        <v>24</v>
      </c>
      <c r="B31" s="21" t="s">
        <v>33</v>
      </c>
      <c r="C31" s="15">
        <v>0</v>
      </c>
      <c r="D31" s="15">
        <v>0</v>
      </c>
      <c r="E31" s="16">
        <f t="shared" si="0"/>
        <v>0</v>
      </c>
      <c r="F31" s="17">
        <f t="shared" si="1"/>
        <v>4498.6000000000004</v>
      </c>
      <c r="G31" s="17">
        <f t="shared" si="1"/>
        <v>4498.6000000000004</v>
      </c>
      <c r="H31" s="18">
        <v>3344.6</v>
      </c>
      <c r="I31" s="18">
        <v>3344.6</v>
      </c>
      <c r="J31" s="10">
        <v>0</v>
      </c>
      <c r="K31" s="10">
        <v>0</v>
      </c>
      <c r="L31" s="24">
        <v>1154</v>
      </c>
      <c r="M31" s="24">
        <v>1154</v>
      </c>
      <c r="N31" s="24">
        <v>1154</v>
      </c>
      <c r="O31" s="24">
        <v>1154</v>
      </c>
      <c r="P31" s="10">
        <f t="shared" si="2"/>
        <v>0</v>
      </c>
      <c r="Q31" s="10">
        <f t="shared" si="3"/>
        <v>0</v>
      </c>
    </row>
    <row r="32" spans="1:17" ht="18" customHeight="1">
      <c r="A32" s="8">
        <v>25</v>
      </c>
      <c r="B32" s="21" t="s">
        <v>34</v>
      </c>
      <c r="C32" s="15">
        <v>0</v>
      </c>
      <c r="D32" s="15">
        <v>0</v>
      </c>
      <c r="E32" s="16">
        <f t="shared" si="0"/>
        <v>0</v>
      </c>
      <c r="F32" s="17">
        <f t="shared" si="1"/>
        <v>706.3</v>
      </c>
      <c r="G32" s="17">
        <f t="shared" si="1"/>
        <v>706.3</v>
      </c>
      <c r="H32" s="10">
        <v>706.3</v>
      </c>
      <c r="I32" s="10">
        <v>706.3</v>
      </c>
      <c r="J32" s="10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2"/>
        <v>0</v>
      </c>
      <c r="Q32" s="10">
        <f t="shared" si="3"/>
        <v>0</v>
      </c>
    </row>
    <row r="33" spans="1:17" ht="18" customHeight="1">
      <c r="A33" s="8">
        <v>26</v>
      </c>
      <c r="B33" s="21" t="s">
        <v>35</v>
      </c>
      <c r="C33" s="15">
        <v>0</v>
      </c>
      <c r="D33" s="15">
        <v>0</v>
      </c>
      <c r="E33" s="16">
        <f t="shared" si="0"/>
        <v>0</v>
      </c>
      <c r="F33" s="17">
        <f t="shared" si="1"/>
        <v>4186</v>
      </c>
      <c r="G33" s="17">
        <f t="shared" si="1"/>
        <v>4186</v>
      </c>
      <c r="H33" s="18">
        <v>3488.1</v>
      </c>
      <c r="I33" s="18">
        <v>3488.1</v>
      </c>
      <c r="J33" s="10">
        <v>0</v>
      </c>
      <c r="K33" s="10">
        <v>0</v>
      </c>
      <c r="L33" s="24">
        <v>697.9</v>
      </c>
      <c r="M33" s="24">
        <v>697.9</v>
      </c>
      <c r="N33" s="24">
        <v>697.9</v>
      </c>
      <c r="O33" s="24">
        <v>697.9</v>
      </c>
      <c r="P33" s="10">
        <f t="shared" si="2"/>
        <v>0</v>
      </c>
      <c r="Q33" s="10">
        <f t="shared" si="3"/>
        <v>0</v>
      </c>
    </row>
    <row r="34" spans="1:17" ht="18" customHeight="1">
      <c r="A34" s="8">
        <v>27</v>
      </c>
      <c r="B34" s="21" t="s">
        <v>36</v>
      </c>
      <c r="C34" s="15">
        <v>0</v>
      </c>
      <c r="D34" s="15">
        <v>0</v>
      </c>
      <c r="E34" s="16">
        <f t="shared" si="0"/>
        <v>0</v>
      </c>
      <c r="F34" s="17">
        <f t="shared" si="1"/>
        <v>3947.6</v>
      </c>
      <c r="G34" s="17">
        <f t="shared" si="1"/>
        <v>3947.6</v>
      </c>
      <c r="H34" s="18">
        <v>2971.6</v>
      </c>
      <c r="I34" s="18">
        <v>2971.6</v>
      </c>
      <c r="J34" s="10">
        <v>0</v>
      </c>
      <c r="K34" s="10">
        <v>0</v>
      </c>
      <c r="L34" s="24">
        <v>976</v>
      </c>
      <c r="M34" s="24">
        <v>976</v>
      </c>
      <c r="N34" s="11">
        <v>0</v>
      </c>
      <c r="O34" s="11">
        <v>0</v>
      </c>
      <c r="P34" s="10">
        <f t="shared" si="2"/>
        <v>0</v>
      </c>
      <c r="Q34" s="10">
        <f t="shared" si="3"/>
        <v>0</v>
      </c>
    </row>
    <row r="35" spans="1:17" ht="18" customHeight="1">
      <c r="A35" s="8">
        <v>28</v>
      </c>
      <c r="B35" s="21" t="s">
        <v>37</v>
      </c>
      <c r="C35" s="15">
        <v>0</v>
      </c>
      <c r="D35" s="15">
        <v>0</v>
      </c>
      <c r="E35" s="16">
        <f t="shared" si="0"/>
        <v>0</v>
      </c>
      <c r="F35" s="17">
        <f t="shared" si="1"/>
        <v>1640.6</v>
      </c>
      <c r="G35" s="17">
        <f t="shared" si="1"/>
        <v>1640.6</v>
      </c>
      <c r="H35" s="10">
        <v>1640.6</v>
      </c>
      <c r="I35" s="10">
        <v>1640.6</v>
      </c>
      <c r="J35" s="10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2"/>
        <v>0</v>
      </c>
      <c r="Q35" s="10">
        <f t="shared" si="3"/>
        <v>0</v>
      </c>
    </row>
    <row r="36" spans="1:17" ht="18" customHeight="1">
      <c r="A36" s="8">
        <v>29</v>
      </c>
      <c r="B36" s="21" t="s">
        <v>38</v>
      </c>
      <c r="C36" s="15">
        <v>0</v>
      </c>
      <c r="D36" s="15">
        <v>0</v>
      </c>
      <c r="E36" s="16">
        <f t="shared" si="0"/>
        <v>0</v>
      </c>
      <c r="F36" s="17">
        <f t="shared" si="1"/>
        <v>3479.2</v>
      </c>
      <c r="G36" s="17">
        <f t="shared" si="1"/>
        <v>3479.2</v>
      </c>
      <c r="H36" s="10">
        <v>2982.6</v>
      </c>
      <c r="I36" s="10">
        <v>2982.6</v>
      </c>
      <c r="J36" s="10">
        <v>0</v>
      </c>
      <c r="K36" s="10">
        <v>0</v>
      </c>
      <c r="L36" s="24">
        <v>496.6</v>
      </c>
      <c r="M36" s="24">
        <v>496.6</v>
      </c>
      <c r="N36" s="24">
        <v>433</v>
      </c>
      <c r="O36" s="24">
        <v>433</v>
      </c>
      <c r="P36" s="10">
        <f t="shared" si="2"/>
        <v>0</v>
      </c>
      <c r="Q36" s="10">
        <f t="shared" si="3"/>
        <v>0</v>
      </c>
    </row>
    <row r="37" spans="1:17" ht="18" customHeight="1">
      <c r="A37" s="8">
        <v>30</v>
      </c>
      <c r="B37" s="21" t="s">
        <v>39</v>
      </c>
      <c r="C37" s="15">
        <v>0</v>
      </c>
      <c r="D37" s="15">
        <v>0</v>
      </c>
      <c r="E37" s="16">
        <f t="shared" si="0"/>
        <v>0</v>
      </c>
      <c r="F37" s="17">
        <f t="shared" si="1"/>
        <v>10691.6</v>
      </c>
      <c r="G37" s="17">
        <f t="shared" si="1"/>
        <v>10691.6</v>
      </c>
      <c r="H37" s="10">
        <v>4779.5</v>
      </c>
      <c r="I37" s="10">
        <v>4779.5</v>
      </c>
      <c r="J37" s="10">
        <v>0</v>
      </c>
      <c r="K37" s="10">
        <v>0</v>
      </c>
      <c r="L37" s="24">
        <v>5912.1</v>
      </c>
      <c r="M37" s="24">
        <v>5912.1</v>
      </c>
      <c r="N37" s="24">
        <v>3362.3</v>
      </c>
      <c r="O37" s="24">
        <v>3362.3</v>
      </c>
      <c r="P37" s="10">
        <f t="shared" si="2"/>
        <v>0</v>
      </c>
      <c r="Q37" s="10">
        <f t="shared" si="3"/>
        <v>0</v>
      </c>
    </row>
    <row r="38" spans="1:17" ht="18" customHeight="1">
      <c r="A38" s="8">
        <v>31</v>
      </c>
      <c r="B38" s="21" t="s">
        <v>40</v>
      </c>
      <c r="C38" s="15">
        <v>0</v>
      </c>
      <c r="D38" s="15">
        <v>0</v>
      </c>
      <c r="E38" s="16">
        <f t="shared" si="0"/>
        <v>0</v>
      </c>
      <c r="F38" s="17">
        <f t="shared" si="1"/>
        <v>2310.1999999999998</v>
      </c>
      <c r="G38" s="17">
        <f t="shared" si="1"/>
        <v>2310.1999999999998</v>
      </c>
      <c r="H38" s="10">
        <v>2310.1999999999998</v>
      </c>
      <c r="I38" s="10">
        <v>2310.1999999999998</v>
      </c>
      <c r="J38" s="10">
        <v>0</v>
      </c>
      <c r="K38" s="10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2"/>
        <v>0</v>
      </c>
      <c r="Q38" s="10">
        <f t="shared" si="3"/>
        <v>0</v>
      </c>
    </row>
    <row r="39" spans="1:17" ht="18" customHeight="1">
      <c r="A39" s="8">
        <v>32</v>
      </c>
      <c r="B39" s="21" t="s">
        <v>41</v>
      </c>
      <c r="C39" s="15">
        <v>0</v>
      </c>
      <c r="D39" s="15">
        <v>0</v>
      </c>
      <c r="E39" s="16">
        <f t="shared" si="0"/>
        <v>0</v>
      </c>
      <c r="F39" s="17">
        <f t="shared" si="1"/>
        <v>2904</v>
      </c>
      <c r="G39" s="17">
        <f t="shared" si="1"/>
        <v>2904</v>
      </c>
      <c r="H39" s="18">
        <v>2904</v>
      </c>
      <c r="I39" s="18">
        <v>2904</v>
      </c>
      <c r="J39" s="10">
        <v>0</v>
      </c>
      <c r="K39" s="10">
        <v>0</v>
      </c>
      <c r="L39" s="24">
        <v>0</v>
      </c>
      <c r="M39" s="24">
        <v>0</v>
      </c>
      <c r="N39" s="24">
        <v>0</v>
      </c>
      <c r="O39" s="24">
        <v>0</v>
      </c>
      <c r="P39" s="10">
        <f t="shared" si="2"/>
        <v>0</v>
      </c>
      <c r="Q39" s="10">
        <f t="shared" si="3"/>
        <v>0</v>
      </c>
    </row>
    <row r="40" spans="1:17" ht="18" customHeight="1">
      <c r="A40" s="8">
        <v>33</v>
      </c>
      <c r="B40" s="22" t="s">
        <v>42</v>
      </c>
      <c r="C40" s="15">
        <v>0</v>
      </c>
      <c r="D40" s="15">
        <v>0</v>
      </c>
      <c r="E40" s="16">
        <f t="shared" si="0"/>
        <v>0</v>
      </c>
      <c r="F40" s="17">
        <f t="shared" si="1"/>
        <v>2460.4</v>
      </c>
      <c r="G40" s="17">
        <f t="shared" si="1"/>
        <v>2460.4</v>
      </c>
      <c r="H40" s="10">
        <v>2460.4</v>
      </c>
      <c r="I40" s="10">
        <v>2460.4</v>
      </c>
      <c r="J40" s="10">
        <v>0</v>
      </c>
      <c r="K40" s="10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2"/>
        <v>0</v>
      </c>
      <c r="Q40" s="10">
        <f t="shared" si="3"/>
        <v>0</v>
      </c>
    </row>
    <row r="41" spans="1:17" ht="18" customHeight="1">
      <c r="A41" s="8">
        <v>34</v>
      </c>
      <c r="B41" s="21" t="s">
        <v>43</v>
      </c>
      <c r="C41" s="15">
        <v>0</v>
      </c>
      <c r="D41" s="15">
        <v>0</v>
      </c>
      <c r="E41" s="16">
        <f t="shared" si="0"/>
        <v>0</v>
      </c>
      <c r="F41" s="17">
        <f t="shared" si="1"/>
        <v>1660.3</v>
      </c>
      <c r="G41" s="17">
        <f t="shared" si="1"/>
        <v>1660.3</v>
      </c>
      <c r="H41" s="18">
        <v>1660.3</v>
      </c>
      <c r="I41" s="18">
        <v>1660.3</v>
      </c>
      <c r="J41" s="10">
        <v>0</v>
      </c>
      <c r="K41" s="10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2"/>
        <v>0</v>
      </c>
      <c r="Q41" s="10">
        <f t="shared" si="3"/>
        <v>0</v>
      </c>
    </row>
    <row r="42" spans="1:17" ht="18" customHeight="1">
      <c r="A42" s="8">
        <v>35</v>
      </c>
      <c r="B42" s="21" t="s">
        <v>44</v>
      </c>
      <c r="C42" s="15">
        <v>0</v>
      </c>
      <c r="D42" s="15">
        <v>0</v>
      </c>
      <c r="E42" s="16">
        <f t="shared" si="0"/>
        <v>0</v>
      </c>
      <c r="F42" s="17">
        <f t="shared" si="1"/>
        <v>1203.8</v>
      </c>
      <c r="G42" s="17">
        <f t="shared" si="1"/>
        <v>1203.8</v>
      </c>
      <c r="H42" s="18">
        <v>1203.8</v>
      </c>
      <c r="I42" s="18">
        <v>1203.8</v>
      </c>
      <c r="J42" s="10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2"/>
        <v>0</v>
      </c>
      <c r="Q42" s="10">
        <f t="shared" si="3"/>
        <v>0</v>
      </c>
    </row>
    <row r="43" spans="1:17" ht="18" customHeight="1">
      <c r="A43" s="8">
        <v>36</v>
      </c>
      <c r="B43" s="22" t="s">
        <v>45</v>
      </c>
      <c r="C43" s="15">
        <v>0</v>
      </c>
      <c r="D43" s="15">
        <v>0</v>
      </c>
      <c r="E43" s="16">
        <f t="shared" si="0"/>
        <v>0</v>
      </c>
      <c r="F43" s="17">
        <f t="shared" si="1"/>
        <v>6696.7</v>
      </c>
      <c r="G43" s="17">
        <f t="shared" si="1"/>
        <v>6696.7</v>
      </c>
      <c r="H43" s="10">
        <v>3485.1</v>
      </c>
      <c r="I43" s="10">
        <v>3485.1</v>
      </c>
      <c r="J43" s="10">
        <v>0</v>
      </c>
      <c r="K43" s="10">
        <v>0</v>
      </c>
      <c r="L43" s="24">
        <v>3211.6</v>
      </c>
      <c r="M43" s="24">
        <v>3211.6</v>
      </c>
      <c r="N43" s="24">
        <v>1176.8</v>
      </c>
      <c r="O43" s="24">
        <v>1176.8</v>
      </c>
      <c r="P43" s="10">
        <f t="shared" si="2"/>
        <v>0</v>
      </c>
      <c r="Q43" s="10">
        <f t="shared" si="3"/>
        <v>0</v>
      </c>
    </row>
    <row r="44" spans="1:17" ht="18" customHeight="1">
      <c r="A44" s="8">
        <v>37</v>
      </c>
      <c r="B44" s="19" t="s">
        <v>46</v>
      </c>
      <c r="C44" s="15">
        <v>0</v>
      </c>
      <c r="D44" s="15">
        <v>0</v>
      </c>
      <c r="E44" s="16">
        <f t="shared" si="0"/>
        <v>0</v>
      </c>
      <c r="F44" s="17">
        <f t="shared" si="1"/>
        <v>5551.9</v>
      </c>
      <c r="G44" s="17">
        <f t="shared" si="1"/>
        <v>5551.9</v>
      </c>
      <c r="H44" s="18">
        <v>3789.5</v>
      </c>
      <c r="I44" s="18">
        <v>3789.5</v>
      </c>
      <c r="J44" s="10">
        <v>0</v>
      </c>
      <c r="K44" s="10">
        <v>0</v>
      </c>
      <c r="L44" s="24">
        <v>1762.4</v>
      </c>
      <c r="M44" s="24">
        <v>1762.4</v>
      </c>
      <c r="N44" s="24">
        <v>747</v>
      </c>
      <c r="O44" s="24">
        <v>747</v>
      </c>
      <c r="P44" s="10">
        <f t="shared" si="2"/>
        <v>0</v>
      </c>
      <c r="Q44" s="10">
        <f t="shared" si="3"/>
        <v>0</v>
      </c>
    </row>
    <row r="45" spans="1:17" ht="18" customHeight="1">
      <c r="A45" s="8">
        <v>38</v>
      </c>
      <c r="B45" s="19" t="s">
        <v>47</v>
      </c>
      <c r="C45" s="15">
        <v>0</v>
      </c>
      <c r="D45" s="15">
        <v>0</v>
      </c>
      <c r="E45" s="16">
        <f t="shared" si="0"/>
        <v>0</v>
      </c>
      <c r="F45" s="17">
        <f t="shared" si="1"/>
        <v>48933.1</v>
      </c>
      <c r="G45" s="17">
        <f t="shared" si="1"/>
        <v>48933.1</v>
      </c>
      <c r="H45" s="10">
        <v>29171</v>
      </c>
      <c r="I45" s="10">
        <v>29171</v>
      </c>
      <c r="J45" s="10">
        <v>14061.1</v>
      </c>
      <c r="K45" s="10">
        <v>14061.1</v>
      </c>
      <c r="L45" s="11">
        <v>5701</v>
      </c>
      <c r="M45" s="11">
        <v>5701</v>
      </c>
      <c r="N45" s="11">
        <v>5701</v>
      </c>
      <c r="O45" s="11">
        <v>5701</v>
      </c>
      <c r="P45" s="10">
        <f t="shared" si="2"/>
        <v>0</v>
      </c>
      <c r="Q45" s="10">
        <f t="shared" si="3"/>
        <v>0</v>
      </c>
    </row>
    <row r="46" spans="1:17" ht="18" customHeight="1">
      <c r="A46" s="8">
        <v>39</v>
      </c>
      <c r="B46" s="19" t="s">
        <v>48</v>
      </c>
      <c r="C46" s="15">
        <v>0</v>
      </c>
      <c r="D46" s="15">
        <v>0</v>
      </c>
      <c r="E46" s="16">
        <f t="shared" si="0"/>
        <v>0</v>
      </c>
      <c r="F46" s="17">
        <f t="shared" si="1"/>
        <v>5398.9</v>
      </c>
      <c r="G46" s="17">
        <f t="shared" si="1"/>
        <v>5398.9</v>
      </c>
      <c r="H46" s="18">
        <v>5398.9</v>
      </c>
      <c r="I46" s="18">
        <v>5398.9</v>
      </c>
      <c r="J46" s="10">
        <v>0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2"/>
        <v>0</v>
      </c>
      <c r="Q46" s="10">
        <f t="shared" si="3"/>
        <v>0</v>
      </c>
    </row>
    <row r="47" spans="1:17" ht="18" customHeight="1">
      <c r="A47" s="8">
        <v>40</v>
      </c>
      <c r="B47" s="19" t="s">
        <v>49</v>
      </c>
      <c r="C47" s="15">
        <v>0</v>
      </c>
      <c r="D47" s="15">
        <v>0</v>
      </c>
      <c r="E47" s="16">
        <f t="shared" si="0"/>
        <v>0</v>
      </c>
      <c r="F47" s="17">
        <f t="shared" si="1"/>
        <v>17647.900000000001</v>
      </c>
      <c r="G47" s="17">
        <f t="shared" si="1"/>
        <v>17647.900000000001</v>
      </c>
      <c r="H47" s="10">
        <v>11213.8</v>
      </c>
      <c r="I47" s="10">
        <v>11213.8</v>
      </c>
      <c r="J47" s="10">
        <v>0</v>
      </c>
      <c r="K47" s="10">
        <v>0</v>
      </c>
      <c r="L47" s="24">
        <v>6434.1</v>
      </c>
      <c r="M47" s="24">
        <v>6434.1</v>
      </c>
      <c r="N47" s="24">
        <v>3736.9</v>
      </c>
      <c r="O47" s="24">
        <v>3736.9</v>
      </c>
      <c r="P47" s="10">
        <f t="shared" si="2"/>
        <v>0</v>
      </c>
      <c r="Q47" s="10">
        <f t="shared" si="3"/>
        <v>0</v>
      </c>
    </row>
    <row r="48" spans="1:17" ht="18" customHeight="1">
      <c r="A48" s="8">
        <v>41</v>
      </c>
      <c r="B48" s="23" t="s">
        <v>50</v>
      </c>
      <c r="C48" s="15">
        <v>0</v>
      </c>
      <c r="D48" s="15">
        <v>0</v>
      </c>
      <c r="E48" s="16">
        <f t="shared" si="0"/>
        <v>0</v>
      </c>
      <c r="F48" s="17">
        <f t="shared" si="1"/>
        <v>19796.5</v>
      </c>
      <c r="G48" s="17">
        <f t="shared" si="1"/>
        <v>19796.5</v>
      </c>
      <c r="H48" s="18">
        <v>13499.2</v>
      </c>
      <c r="I48" s="18">
        <v>13499.2</v>
      </c>
      <c r="J48" s="10">
        <v>0</v>
      </c>
      <c r="K48" s="10">
        <v>0</v>
      </c>
      <c r="L48" s="24">
        <v>6297.3</v>
      </c>
      <c r="M48" s="24">
        <v>6297.3</v>
      </c>
      <c r="N48" s="24">
        <v>2365.1999999999998</v>
      </c>
      <c r="O48" s="24">
        <v>2365.1999999999998</v>
      </c>
      <c r="P48" s="10">
        <f t="shared" si="2"/>
        <v>0</v>
      </c>
      <c r="Q48" s="10">
        <f t="shared" si="3"/>
        <v>0</v>
      </c>
    </row>
    <row r="49" spans="1:17" ht="18" customHeight="1">
      <c r="A49" s="8">
        <v>42</v>
      </c>
      <c r="B49" s="23" t="s">
        <v>51</v>
      </c>
      <c r="C49" s="15">
        <v>0</v>
      </c>
      <c r="D49" s="15">
        <v>0</v>
      </c>
      <c r="E49" s="16">
        <f t="shared" si="0"/>
        <v>0</v>
      </c>
      <c r="F49" s="17">
        <f t="shared" si="1"/>
        <v>11292.6</v>
      </c>
      <c r="G49" s="17">
        <f t="shared" si="1"/>
        <v>11292.6</v>
      </c>
      <c r="H49" s="10">
        <v>11292.6</v>
      </c>
      <c r="I49" s="10">
        <v>11292.6</v>
      </c>
      <c r="J49" s="10">
        <v>0</v>
      </c>
      <c r="K49" s="10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2"/>
        <v>0</v>
      </c>
      <c r="Q49" s="10">
        <f t="shared" si="3"/>
        <v>0</v>
      </c>
    </row>
    <row r="50" spans="1:17" ht="18" customHeight="1">
      <c r="A50" s="1"/>
      <c r="B50" s="13" t="s">
        <v>5</v>
      </c>
      <c r="C50" s="12">
        <f>SUM(C8:C49)</f>
        <v>0</v>
      </c>
      <c r="D50" s="12">
        <f>SUM(D8:D49)</f>
        <v>0</v>
      </c>
      <c r="E50" s="12">
        <f t="shared" ref="E50:Q50" si="4">SUM(E8:E49)</f>
        <v>0</v>
      </c>
      <c r="F50" s="12">
        <f t="shared" si="4"/>
        <v>760877.7</v>
      </c>
      <c r="G50" s="12">
        <f t="shared" si="4"/>
        <v>760877.7</v>
      </c>
      <c r="H50" s="12">
        <f t="shared" si="4"/>
        <v>284394.19999999995</v>
      </c>
      <c r="I50" s="12">
        <f t="shared" si="4"/>
        <v>284394.19999999995</v>
      </c>
      <c r="J50" s="12">
        <f t="shared" si="4"/>
        <v>84198.8</v>
      </c>
      <c r="K50" s="12">
        <f t="shared" si="4"/>
        <v>84198.8</v>
      </c>
      <c r="L50" s="12">
        <f t="shared" si="4"/>
        <v>392284.69999999995</v>
      </c>
      <c r="M50" s="12">
        <f t="shared" si="4"/>
        <v>392284.69999999995</v>
      </c>
      <c r="N50" s="12">
        <f t="shared" si="4"/>
        <v>135826</v>
      </c>
      <c r="O50" s="12">
        <f t="shared" si="4"/>
        <v>125825.99999999999</v>
      </c>
      <c r="P50" s="12">
        <f t="shared" si="4"/>
        <v>0</v>
      </c>
      <c r="Q50" s="12">
        <f t="shared" si="4"/>
        <v>0</v>
      </c>
    </row>
    <row r="51" spans="1:17">
      <c r="H51" s="9"/>
      <c r="I51" s="9"/>
      <c r="J51" s="9"/>
    </row>
    <row r="52" spans="1:17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>
      <c r="N55" s="14"/>
    </row>
    <row r="56" spans="1:17">
      <c r="L56" s="9"/>
      <c r="M56" s="9"/>
      <c r="N56" s="9"/>
      <c r="O56" s="9"/>
      <c r="P56" s="9"/>
    </row>
    <row r="57" spans="1:17">
      <c r="M57" s="9"/>
    </row>
    <row r="58" spans="1:17">
      <c r="N58" s="9"/>
    </row>
  </sheetData>
  <mergeCells count="17">
    <mergeCell ref="P4:P6"/>
    <mergeCell ref="Q4:Q6"/>
    <mergeCell ref="L5:L6"/>
    <mergeCell ref="M5:M6"/>
    <mergeCell ref="N5:O5"/>
    <mergeCell ref="C1:P1"/>
    <mergeCell ref="C2:Q2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</mergeCells>
  <pageMargins left="0" right="0" top="0.19685039370078741" bottom="0.19685039370078741" header="0.19685039370078741" footer="0.1968503937007874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ASHX.partq</vt:lpstr>
      <vt:lpstr>ASHX.partq!Заголовки_для_печати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2021-03-10T05:14:31Z</dcterms:modified>
</cp:coreProperties>
</file>