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9" i="8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H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<sst xmlns="http://schemas.openxmlformats.org/spreadsheetml/2006/main" count="32" uniqueCount="26">
  <si>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</si>
  <si>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</si>
  <si>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</si>
  <si>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</si>
  <si>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</si>
  <si>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</si>
  <si>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</si>
  <si>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</si>
  <si>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</si>
  <si>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</si>
  <si>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</si>
  <si>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</si>
  <si>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</si>
  <si>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</si>
  <si>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</si>
  <si>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</si>
  <si>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/31.12.2021թ. դրությամբ/</t>
  </si>
  <si>
    <t xml:space="preserve"> Նախորդ տարիների պարտքի  մարումը
2022թ.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</si>
  <si>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2022 թվականի հուլիսի «1» -ի  դրությամբ</t>
  </si>
  <si>
    <t xml:space="preserve"> Նախորդ տարիների պարտքի  մնացորդը
01.07.2022թ.
   դրությամբ`     4=2-3</t>
  </si>
  <si>
    <t>Ընդամենը
համայնքապետարանների, ՏԻՄ -երին ենթակա բյուջետային հիմնարկների, ՀՈԱԿ-ների աշխատողների աշխատավարձերը 
2022թ. հուլիսի «1» -ի   դրությամբ</t>
  </si>
  <si>
    <t xml:space="preserve"> Այդ թվում` համայնքապետարանների աշխատողների  աշխատավարձերը  
2022թ. հուլիսի «1» -ի  դրությամբ</t>
  </si>
  <si>
    <t>Այդ թվում` ՏԻՄ-երին ենթակա  բյուջետային հիմնարկների աշխատողների աշխատավարձերը 
 2022թ. հուլիսի «1» -ի  դրությամբ</t>
  </si>
  <si>
    <t>Այդ թվում` ՀՈԱԿ-ների աշխատողների աշխատավարձերը 
2022թ. հուլիսի «1» -ի դրությամբ</t>
  </si>
  <si>
    <t>2022թ. ընթացիկ տարվա աշխատավարձի պարտքը
2022թ.
 հուլիսի «1» -ի դրությամբ`  
 (15=5-6)</t>
  </si>
  <si>
    <t>Ընդամենը աշխատավարձի պարտքը
2022թ.
 հուլիսի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</si>
</sst>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8" fillId="0" borderId="0" xfId="0" applyNumberFormat="1" applyFont="1"/>
    <xf numFmtId="165" fontId="2" fillId="3" borderId="3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Normal="100" workbookViewId="0">
      <selection activeCell="B8" sqref="B8"/>
    </sheetView>
  </sheetViews>
  <sheetFormatPr defaultRowHeight="12.75"/>
  <cols>
    <col min="1" max="1" width="3.85546875" style="19" customWidth="1"/>
    <col min="2" max="2" width="18.5703125" style="19" customWidth="1"/>
    <col min="3" max="3" width="12" style="19" customWidth="1"/>
    <col min="4" max="4" width="12.140625" style="19" customWidth="1"/>
    <col min="5" max="5" width="12.5703125" style="19" customWidth="1"/>
    <col min="6" max="6" width="16.28515625" style="19" customWidth="1"/>
    <col min="7" max="7" width="13.85546875" style="19" customWidth="1"/>
    <col min="8" max="9" width="13.42578125" style="19" customWidth="1"/>
    <col min="10" max="10" width="13" style="19" customWidth="1"/>
    <col min="11" max="11" width="12.85546875" style="19" customWidth="1"/>
    <col min="12" max="12" width="14.7109375" style="19" customWidth="1"/>
    <col min="13" max="13" width="15" style="19" customWidth="1"/>
    <col min="14" max="14" width="12.5703125" style="19" customWidth="1"/>
    <col min="15" max="15" width="13.5703125" style="19" customWidth="1"/>
    <col min="16" max="16" width="18.7109375" style="19" customWidth="1"/>
    <col min="17" max="17" width="17.7109375" style="19" customWidth="1"/>
    <col min="18" max="16384" width="9.140625" style="19"/>
  </cols>
  <sheetData>
    <row r="1" spans="1:20" s="11" customFormat="1" ht="29.25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0" s="11" customFormat="1" ht="24.7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0" s="13" customFormat="1" ht="21.75" customHeight="1">
      <c r="A3" s="54"/>
      <c r="B3" s="55"/>
      <c r="C3" s="55"/>
      <c r="D3" s="55"/>
      <c r="E3" s="55"/>
      <c r="F3" s="12"/>
      <c r="H3" s="14"/>
      <c r="I3" s="12"/>
      <c r="J3" s="12"/>
      <c r="K3" s="12"/>
      <c r="L3" s="12"/>
      <c r="M3" s="12"/>
      <c r="N3" s="12"/>
      <c r="O3" s="12"/>
      <c r="P3" s="15" t="s">
        <v>4</v>
      </c>
      <c r="Q3" s="12"/>
    </row>
    <row r="4" spans="1:20" s="11" customFormat="1" ht="51.75" customHeight="1">
      <c r="A4" s="26" t="s">
        <v>0</v>
      </c>
      <c r="B4" s="26" t="s">
        <v>1</v>
      </c>
      <c r="C4" s="27" t="s">
        <v>16</v>
      </c>
      <c r="D4" s="27" t="s">
        <v>17</v>
      </c>
      <c r="E4" s="48" t="s">
        <v>19</v>
      </c>
      <c r="F4" s="40" t="s">
        <v>20</v>
      </c>
      <c r="G4" s="41"/>
      <c r="H4" s="44" t="s">
        <v>21</v>
      </c>
      <c r="I4" s="45"/>
      <c r="J4" s="44" t="s">
        <v>22</v>
      </c>
      <c r="K4" s="45"/>
      <c r="L4" s="30" t="s">
        <v>23</v>
      </c>
      <c r="M4" s="31"/>
      <c r="N4" s="31"/>
      <c r="O4" s="31"/>
      <c r="P4" s="51" t="s">
        <v>24</v>
      </c>
      <c r="Q4" s="34" t="s">
        <v>25</v>
      </c>
    </row>
    <row r="5" spans="1:20" s="11" customFormat="1" ht="61.5" customHeight="1">
      <c r="A5" s="26"/>
      <c r="B5" s="26"/>
      <c r="C5" s="28"/>
      <c r="D5" s="28"/>
      <c r="E5" s="49"/>
      <c r="F5" s="42"/>
      <c r="G5" s="43"/>
      <c r="H5" s="46"/>
      <c r="I5" s="47"/>
      <c r="J5" s="46"/>
      <c r="K5" s="47"/>
      <c r="L5" s="37" t="s">
        <v>3</v>
      </c>
      <c r="M5" s="37" t="s">
        <v>2</v>
      </c>
      <c r="N5" s="30" t="s">
        <v>7</v>
      </c>
      <c r="O5" s="39"/>
      <c r="P5" s="52"/>
      <c r="Q5" s="35"/>
    </row>
    <row r="6" spans="1:20" s="11" customFormat="1" ht="29.25" customHeight="1">
      <c r="A6" s="26"/>
      <c r="B6" s="26"/>
      <c r="C6" s="29"/>
      <c r="D6" s="29"/>
      <c r="E6" s="50"/>
      <c r="F6" s="16" t="s">
        <v>8</v>
      </c>
      <c r="G6" s="16" t="s">
        <v>9</v>
      </c>
      <c r="H6" s="16" t="s">
        <v>3</v>
      </c>
      <c r="I6" s="16" t="s">
        <v>2</v>
      </c>
      <c r="J6" s="16" t="s">
        <v>3</v>
      </c>
      <c r="K6" s="16" t="s">
        <v>2</v>
      </c>
      <c r="L6" s="38"/>
      <c r="M6" s="38"/>
      <c r="N6" s="16" t="s">
        <v>3</v>
      </c>
      <c r="O6" s="16" t="s">
        <v>2</v>
      </c>
      <c r="P6" s="53"/>
      <c r="Q6" s="36"/>
    </row>
    <row r="7" spans="1:20" s="11" customFormat="1" ht="12.75" customHeight="1">
      <c r="A7" s="17"/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</row>
    <row r="8" spans="1:20" ht="24.95" customHeight="1">
      <c r="A8" s="22">
        <v>1</v>
      </c>
      <c r="B8" s="8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1286601</v>
      </c>
      <c r="G8" s="6">
        <f t="shared" ref="G8:G13" si="2">I8+K8+M8</f>
        <v>1286601</v>
      </c>
      <c r="H8" s="7">
        <v>215465.7</v>
      </c>
      <c r="I8" s="7">
        <v>215465.7</v>
      </c>
      <c r="J8" s="7">
        <v>262465.3</v>
      </c>
      <c r="K8" s="7">
        <v>262465.3</v>
      </c>
      <c r="L8" s="9">
        <v>808670</v>
      </c>
      <c r="M8" s="9">
        <v>808670</v>
      </c>
      <c r="N8" s="9">
        <v>253802.4</v>
      </c>
      <c r="O8" s="9">
        <v>253802.4</v>
      </c>
      <c r="P8" s="1">
        <f t="shared" ref="P8:P13" si="3">F8-G8</f>
        <v>0</v>
      </c>
      <c r="Q8" s="1">
        <f t="shared" ref="Q8:Q13" si="4">E8+P8</f>
        <v>0</v>
      </c>
      <c r="R8" s="23"/>
      <c r="S8" s="21"/>
    </row>
    <row r="9" spans="1:20" ht="24.95" customHeight="1">
      <c r="A9" s="22">
        <v>2</v>
      </c>
      <c r="B9" s="8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410010.9</v>
      </c>
      <c r="G9" s="6">
        <f t="shared" ref="G9" si="7">I9+K9+M9</f>
        <v>410010.9</v>
      </c>
      <c r="H9" s="7">
        <v>196202.4</v>
      </c>
      <c r="I9" s="7">
        <v>196202.4</v>
      </c>
      <c r="J9" s="1">
        <v>0</v>
      </c>
      <c r="K9" s="1">
        <v>0</v>
      </c>
      <c r="L9" s="9">
        <v>213808.5</v>
      </c>
      <c r="M9" s="9">
        <v>213808.5</v>
      </c>
      <c r="N9" s="9">
        <v>89233.600000000006</v>
      </c>
      <c r="O9" s="9">
        <v>89233.600000000006</v>
      </c>
      <c r="P9" s="1">
        <f t="shared" ref="P9" si="8">F9-G9</f>
        <v>0</v>
      </c>
      <c r="Q9" s="1">
        <f t="shared" ref="Q9" si="9">E9+P9</f>
        <v>0</v>
      </c>
      <c r="R9" s="23"/>
      <c r="S9" s="23"/>
      <c r="T9" s="21"/>
    </row>
    <row r="10" spans="1:20" ht="24.95" customHeight="1">
      <c r="A10" s="22">
        <v>3</v>
      </c>
      <c r="B10" s="24" t="s">
        <v>15</v>
      </c>
      <c r="C10" s="4">
        <v>745.4</v>
      </c>
      <c r="D10" s="4">
        <v>745.4</v>
      </c>
      <c r="E10" s="5">
        <f t="shared" si="0"/>
        <v>0</v>
      </c>
      <c r="F10" s="6">
        <f t="shared" si="1"/>
        <v>456363.1</v>
      </c>
      <c r="G10" s="6">
        <f t="shared" si="2"/>
        <v>456363.1</v>
      </c>
      <c r="H10" s="7">
        <v>202785.9</v>
      </c>
      <c r="I10" s="7">
        <v>202785.9</v>
      </c>
      <c r="J10" s="1">
        <v>0</v>
      </c>
      <c r="K10" s="1">
        <v>0</v>
      </c>
      <c r="L10" s="9">
        <v>253577.2</v>
      </c>
      <c r="M10" s="9">
        <v>253577.2</v>
      </c>
      <c r="N10" s="9">
        <v>106747.9</v>
      </c>
      <c r="O10" s="9">
        <v>106747.9</v>
      </c>
      <c r="P10" s="1">
        <f t="shared" si="3"/>
        <v>0</v>
      </c>
      <c r="Q10" s="1">
        <f t="shared" si="4"/>
        <v>0</v>
      </c>
      <c r="R10" s="21"/>
    </row>
    <row r="11" spans="1:20" ht="24.95" customHeight="1">
      <c r="A11" s="22">
        <v>4</v>
      </c>
      <c r="B11" s="8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200851.20000000001</v>
      </c>
      <c r="G11" s="6">
        <f t="shared" si="2"/>
        <v>200851.20000000001</v>
      </c>
      <c r="H11" s="1">
        <v>86859.8</v>
      </c>
      <c r="I11" s="1">
        <v>86859.8</v>
      </c>
      <c r="J11" s="1">
        <v>81982.399999999994</v>
      </c>
      <c r="K11" s="1">
        <v>81982.399999999994</v>
      </c>
      <c r="L11" s="10">
        <v>32009</v>
      </c>
      <c r="M11" s="10">
        <v>32009</v>
      </c>
      <c r="N11" s="10">
        <v>32009</v>
      </c>
      <c r="O11" s="10">
        <v>32009</v>
      </c>
      <c r="P11" s="1">
        <f t="shared" si="3"/>
        <v>0</v>
      </c>
      <c r="Q11" s="1">
        <f t="shared" si="4"/>
        <v>0</v>
      </c>
      <c r="R11" s="21"/>
    </row>
    <row r="12" spans="1:20" ht="24.95" customHeight="1">
      <c r="A12" s="22">
        <v>5</v>
      </c>
      <c r="B12" s="8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58502.7</v>
      </c>
      <c r="G12" s="6">
        <f t="shared" si="2"/>
        <v>58502.7</v>
      </c>
      <c r="H12" s="7">
        <v>41852.6</v>
      </c>
      <c r="I12" s="7">
        <v>41852.6</v>
      </c>
      <c r="J12" s="1">
        <v>0</v>
      </c>
      <c r="K12" s="1">
        <v>0</v>
      </c>
      <c r="L12" s="9">
        <v>16650.099999999999</v>
      </c>
      <c r="M12" s="9">
        <v>16650.099999999999</v>
      </c>
      <c r="N12" s="9">
        <v>9512.2999999999993</v>
      </c>
      <c r="O12" s="9">
        <v>9512.2999999999993</v>
      </c>
      <c r="P12" s="1">
        <f t="shared" si="3"/>
        <v>0</v>
      </c>
      <c r="Q12" s="1">
        <f t="shared" si="4"/>
        <v>0</v>
      </c>
      <c r="R12" s="21"/>
    </row>
    <row r="13" spans="1:20" ht="24.95" customHeight="1">
      <c r="A13" s="22">
        <v>6</v>
      </c>
      <c r="B13" s="25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96474.200000000012</v>
      </c>
      <c r="G13" s="6">
        <f t="shared" si="2"/>
        <v>96474.200000000012</v>
      </c>
      <c r="H13" s="7">
        <v>67886.600000000006</v>
      </c>
      <c r="I13" s="7">
        <v>67886.600000000006</v>
      </c>
      <c r="J13" s="1">
        <v>0</v>
      </c>
      <c r="K13" s="1">
        <v>0</v>
      </c>
      <c r="L13" s="9">
        <v>28587.599999999999</v>
      </c>
      <c r="M13" s="9">
        <v>28587.599999999999</v>
      </c>
      <c r="N13" s="9">
        <v>8799.1</v>
      </c>
      <c r="O13" s="9">
        <v>8799.1</v>
      </c>
      <c r="P13" s="1">
        <f t="shared" si="3"/>
        <v>0</v>
      </c>
      <c r="Q13" s="1">
        <f t="shared" si="4"/>
        <v>0</v>
      </c>
      <c r="T13" s="21"/>
    </row>
    <row r="14" spans="1:20" ht="24.95" customHeight="1">
      <c r="A14" s="20"/>
      <c r="B14" s="3" t="s">
        <v>5</v>
      </c>
      <c r="C14" s="2">
        <f t="shared" ref="C14:Q14" si="10">SUM(C8:C13)</f>
        <v>745.4</v>
      </c>
      <c r="D14" s="2">
        <f t="shared" si="10"/>
        <v>745.4</v>
      </c>
      <c r="E14" s="2">
        <f t="shared" si="10"/>
        <v>0</v>
      </c>
      <c r="F14" s="2">
        <f t="shared" si="10"/>
        <v>2508803.1000000006</v>
      </c>
      <c r="G14" s="2">
        <f t="shared" si="10"/>
        <v>2508803.1000000006</v>
      </c>
      <c r="H14" s="2">
        <f t="shared" si="10"/>
        <v>811053</v>
      </c>
      <c r="I14" s="2">
        <f t="shared" si="10"/>
        <v>811053</v>
      </c>
      <c r="J14" s="2">
        <f t="shared" si="10"/>
        <v>344447.69999999995</v>
      </c>
      <c r="K14" s="2">
        <f t="shared" si="10"/>
        <v>344447.69999999995</v>
      </c>
      <c r="L14" s="2">
        <f t="shared" si="10"/>
        <v>1353302.4000000001</v>
      </c>
      <c r="M14" s="2">
        <f t="shared" si="10"/>
        <v>1353302.4000000001</v>
      </c>
      <c r="N14" s="2">
        <f t="shared" si="10"/>
        <v>500104.3</v>
      </c>
      <c r="O14" s="2">
        <f t="shared" si="10"/>
        <v>500104.3</v>
      </c>
      <c r="P14" s="2">
        <f t="shared" si="10"/>
        <v>0</v>
      </c>
      <c r="Q14" s="2">
        <f t="shared" si="10"/>
        <v>0</v>
      </c>
    </row>
    <row r="15" spans="1:20">
      <c r="H15" s="21"/>
      <c r="I15" s="21"/>
      <c r="J15" s="21"/>
    </row>
    <row r="17" spans="6:17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6:17">
      <c r="M18" s="21"/>
      <c r="N18" s="21"/>
    </row>
    <row r="19" spans="6:17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</sheetData>
  <mergeCells count="17"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  <mergeCell ref="A2:Q2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2022-07-11T07:26:04Z</dcterms:modified>
</cp:coreProperties>
</file>