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C14" i="6"/>
  <c r="F17" l="1"/>
  <c r="G17"/>
  <c r="H17"/>
  <c r="I17"/>
  <c r="AC12" i="5"/>
  <c r="AD12"/>
  <c r="AC13"/>
  <c r="AD13"/>
  <c r="AC14"/>
  <c r="AD14"/>
  <c r="AC15"/>
  <c r="AD15"/>
  <c r="AC16"/>
  <c r="AD16"/>
  <c r="AD11"/>
  <c r="AC11"/>
  <c r="S12"/>
  <c r="S13"/>
  <c r="T13"/>
  <c r="S14"/>
  <c r="T14"/>
  <c r="S15"/>
  <c r="T15"/>
  <c r="S16"/>
  <c r="T16"/>
  <c r="T11"/>
  <c r="S11"/>
  <c r="D11" i="6" l="1"/>
  <c r="AH17" i="5"/>
  <c r="D12" i="6"/>
  <c r="C11"/>
  <c r="C12"/>
  <c r="C13"/>
  <c r="C15"/>
  <c r="D13"/>
  <c r="D14"/>
  <c r="D15"/>
  <c r="D16"/>
  <c r="C17" i="5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C16" i="6"/>
  <c r="C17" s="1"/>
  <c r="E17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<sst xmlns="http://schemas.openxmlformats.org/spreadsheetml/2006/main" count="58" uniqueCount="43">
  <si>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</si>
  <si>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</si>
  <si>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</si>
  <si>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</si>
  <si>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</si>
  <si>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</si>
  <si>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</si>
  <si>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</si>
  <si>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</si>
  <si>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</si>
  <si>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</si>
  <si>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</si>
  <si>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</si>
  <si>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</si>
  <si>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</si>
  <si>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</si>
  <si>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</si>
  <si>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</si>
  <si>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</si>
  <si>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</si>
  <si>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</si>
  <si>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</si>
  <si>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</si>
  <si>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</si>
  <si>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</si>
  <si>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</si>
  <si>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</si>
  <si>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</si>
  <si>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</si>
  <si>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</si>
  <si>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</si>
  <si>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</si>
  <si>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</si>
  <si>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</si>
  <si>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</si>
  <si>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</si>
  <si>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</si>
  <si>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</si>
  <si>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</si>
  <si>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</si>
  <si>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2021թ.</t>
  </si>
  <si>
    <t>2022թ.</t>
  </si>
  <si>
    <t>Արթիկ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</si>
</sst>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/>
    <xf numFmtId="1" fontId="7" fillId="4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4" borderId="1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2" t="s">
        <v>39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3" t="s">
        <v>1</v>
      </c>
      <c r="B4" s="59" t="s">
        <v>0</v>
      </c>
      <c r="C4" s="63" t="s">
        <v>25</v>
      </c>
      <c r="D4" s="63"/>
      <c r="E4" s="63"/>
      <c r="F4" s="63"/>
      <c r="G4" s="63"/>
      <c r="H4" s="63"/>
      <c r="I4" s="64" t="s">
        <v>30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47" t="s">
        <v>2</v>
      </c>
      <c r="AJ4" s="48"/>
    </row>
    <row r="5" spans="1:36" s="5" customFormat="1" ht="27" customHeight="1">
      <c r="A5" s="73"/>
      <c r="B5" s="59"/>
      <c r="C5" s="49" t="s">
        <v>5</v>
      </c>
      <c r="D5" s="49"/>
      <c r="E5" s="49" t="s">
        <v>9</v>
      </c>
      <c r="F5" s="49"/>
      <c r="G5" s="67" t="s">
        <v>7</v>
      </c>
      <c r="H5" s="67"/>
      <c r="I5" s="49" t="s">
        <v>6</v>
      </c>
      <c r="J5" s="49"/>
      <c r="K5" s="49" t="s">
        <v>12</v>
      </c>
      <c r="L5" s="49"/>
      <c r="M5" s="61" t="s">
        <v>14</v>
      </c>
      <c r="N5" s="61"/>
      <c r="O5" s="50" t="s">
        <v>11</v>
      </c>
      <c r="P5" s="51"/>
      <c r="Q5" s="51"/>
      <c r="R5" s="52"/>
      <c r="S5" s="68" t="s">
        <v>31</v>
      </c>
      <c r="T5" s="68"/>
      <c r="U5" s="67" t="s">
        <v>16</v>
      </c>
      <c r="V5" s="67"/>
      <c r="W5" s="67"/>
      <c r="X5" s="67"/>
      <c r="Y5" s="44" t="s">
        <v>10</v>
      </c>
      <c r="Z5" s="44"/>
      <c r="AA5" s="44"/>
      <c r="AB5" s="44"/>
      <c r="AC5" s="59" t="s">
        <v>8</v>
      </c>
      <c r="AD5" s="59"/>
      <c r="AE5" s="59"/>
      <c r="AF5" s="59"/>
      <c r="AG5" s="59"/>
      <c r="AH5" s="59"/>
      <c r="AI5" s="47"/>
      <c r="AJ5" s="48"/>
    </row>
    <row r="6" spans="1:36" s="5" customFormat="1" ht="19.5" customHeight="1">
      <c r="A6" s="73"/>
      <c r="B6" s="59"/>
      <c r="C6" s="49"/>
      <c r="D6" s="49"/>
      <c r="E6" s="49"/>
      <c r="F6" s="49"/>
      <c r="G6" s="49" t="s">
        <v>8</v>
      </c>
      <c r="H6" s="49"/>
      <c r="I6" s="49"/>
      <c r="J6" s="49"/>
      <c r="K6" s="49" t="s">
        <v>13</v>
      </c>
      <c r="L6" s="49"/>
      <c r="M6" s="61"/>
      <c r="N6" s="61"/>
      <c r="O6" s="53"/>
      <c r="P6" s="54"/>
      <c r="Q6" s="54"/>
      <c r="R6" s="55"/>
      <c r="S6" s="68"/>
      <c r="T6" s="68"/>
      <c r="U6" s="67"/>
      <c r="V6" s="67"/>
      <c r="W6" s="67"/>
      <c r="X6" s="67"/>
      <c r="Y6" s="44"/>
      <c r="Z6" s="44"/>
      <c r="AA6" s="44"/>
      <c r="AB6" s="44"/>
      <c r="AC6" s="44" t="s">
        <v>20</v>
      </c>
      <c r="AD6" s="44"/>
      <c r="AE6" s="69" t="s">
        <v>18</v>
      </c>
      <c r="AF6" s="70"/>
      <c r="AG6" s="70"/>
      <c r="AH6" s="71"/>
      <c r="AI6" s="47"/>
      <c r="AJ6" s="48"/>
    </row>
    <row r="7" spans="1:36" s="5" customFormat="1" ht="46.5" customHeight="1">
      <c r="A7" s="73"/>
      <c r="B7" s="59"/>
      <c r="C7" s="49"/>
      <c r="D7" s="49"/>
      <c r="E7" s="49"/>
      <c r="F7" s="49"/>
      <c r="G7" s="49"/>
      <c r="H7" s="49"/>
      <c r="I7" s="49"/>
      <c r="J7" s="49"/>
      <c r="K7" s="49"/>
      <c r="L7" s="49"/>
      <c r="M7" s="61"/>
      <c r="N7" s="61"/>
      <c r="O7" s="56"/>
      <c r="P7" s="57"/>
      <c r="Q7" s="57"/>
      <c r="R7" s="58"/>
      <c r="S7" s="68"/>
      <c r="T7" s="68"/>
      <c r="U7" s="59" t="s">
        <v>29</v>
      </c>
      <c r="V7" s="59"/>
      <c r="W7" s="59" t="s">
        <v>15</v>
      </c>
      <c r="X7" s="59"/>
      <c r="Y7" s="44"/>
      <c r="Z7" s="44"/>
      <c r="AA7" s="44"/>
      <c r="AB7" s="44"/>
      <c r="AC7" s="44"/>
      <c r="AD7" s="44"/>
      <c r="AE7" s="59" t="s">
        <v>19</v>
      </c>
      <c r="AF7" s="60"/>
      <c r="AG7" s="59" t="s">
        <v>15</v>
      </c>
      <c r="AH7" s="60"/>
      <c r="AI7" s="47"/>
      <c r="AJ7" s="48"/>
    </row>
    <row r="8" spans="1:36" s="3" customFormat="1" ht="28.5" customHeight="1">
      <c r="A8" s="73"/>
      <c r="B8" s="59"/>
      <c r="C8" s="49"/>
      <c r="D8" s="49"/>
      <c r="E8" s="49"/>
      <c r="F8" s="49"/>
      <c r="G8" s="49"/>
      <c r="H8" s="49"/>
      <c r="I8" s="49"/>
      <c r="J8" s="49"/>
      <c r="K8" s="49"/>
      <c r="L8" s="49"/>
      <c r="M8" s="61"/>
      <c r="N8" s="61"/>
      <c r="O8" s="24" t="s">
        <v>17</v>
      </c>
      <c r="P8" s="24" t="s">
        <v>4</v>
      </c>
      <c r="Q8" s="24" t="s">
        <v>17</v>
      </c>
      <c r="R8" s="24" t="s">
        <v>3</v>
      </c>
      <c r="S8" s="68"/>
      <c r="T8" s="68"/>
      <c r="U8" s="59"/>
      <c r="V8" s="59"/>
      <c r="W8" s="59"/>
      <c r="X8" s="59"/>
      <c r="Y8" s="24" t="s">
        <v>17</v>
      </c>
      <c r="Z8" s="24" t="s">
        <v>4</v>
      </c>
      <c r="AA8" s="24" t="s">
        <v>17</v>
      </c>
      <c r="AB8" s="24" t="s">
        <v>3</v>
      </c>
      <c r="AC8" s="44"/>
      <c r="AD8" s="44"/>
      <c r="AE8" s="60"/>
      <c r="AF8" s="60"/>
      <c r="AG8" s="60"/>
      <c r="AH8" s="60"/>
      <c r="AI8" s="47"/>
      <c r="AJ8" s="48"/>
    </row>
    <row r="9" spans="1:36" s="3" customFormat="1" ht="18" customHeight="1">
      <c r="A9" s="73"/>
      <c r="B9" s="59"/>
      <c r="C9" s="32">
        <v>44408</v>
      </c>
      <c r="D9" s="32">
        <v>44773</v>
      </c>
      <c r="E9" s="32">
        <v>44408</v>
      </c>
      <c r="F9" s="32">
        <v>44773</v>
      </c>
      <c r="G9" s="32">
        <v>44408</v>
      </c>
      <c r="H9" s="32">
        <v>44773</v>
      </c>
      <c r="I9" s="32">
        <v>44408</v>
      </c>
      <c r="J9" s="32">
        <v>44773</v>
      </c>
      <c r="K9" s="32">
        <v>44408</v>
      </c>
      <c r="L9" s="32">
        <v>44773</v>
      </c>
      <c r="M9" s="32">
        <v>44408</v>
      </c>
      <c r="N9" s="32">
        <v>44773</v>
      </c>
      <c r="O9" s="45">
        <v>44408</v>
      </c>
      <c r="P9" s="46"/>
      <c r="Q9" s="45">
        <v>44773</v>
      </c>
      <c r="R9" s="46"/>
      <c r="S9" s="32">
        <v>44408</v>
      </c>
      <c r="T9" s="32">
        <v>44773</v>
      </c>
      <c r="U9" s="32">
        <v>44408</v>
      </c>
      <c r="V9" s="32">
        <v>44773</v>
      </c>
      <c r="W9" s="32">
        <v>44408</v>
      </c>
      <c r="X9" s="32">
        <v>44773</v>
      </c>
      <c r="Y9" s="43" t="s">
        <v>40</v>
      </c>
      <c r="Z9" s="43"/>
      <c r="AA9" s="43" t="s">
        <v>41</v>
      </c>
      <c r="AB9" s="43"/>
      <c r="AC9" s="32">
        <v>44408</v>
      </c>
      <c r="AD9" s="32">
        <v>44773</v>
      </c>
      <c r="AE9" s="32">
        <v>44408</v>
      </c>
      <c r="AF9" s="32">
        <v>44773</v>
      </c>
      <c r="AG9" s="32">
        <v>44408</v>
      </c>
      <c r="AH9" s="32">
        <v>44773</v>
      </c>
      <c r="AI9" s="47"/>
      <c r="AJ9" s="13"/>
    </row>
    <row r="10" spans="1:36" s="2" customFormat="1" ht="15" customHeight="1">
      <c r="A10" s="9"/>
      <c r="B10" s="10">
        <v>1</v>
      </c>
      <c r="C10" s="10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</row>
    <row r="11" spans="1:36" s="6" customFormat="1" ht="21" customHeight="1">
      <c r="A11" s="29">
        <v>1</v>
      </c>
      <c r="B11" s="36" t="s">
        <v>32</v>
      </c>
      <c r="C11" s="37">
        <v>1</v>
      </c>
      <c r="D11" s="37">
        <v>1</v>
      </c>
      <c r="E11" s="37">
        <v>0</v>
      </c>
      <c r="F11" s="38">
        <v>0</v>
      </c>
      <c r="G11" s="37">
        <v>0</v>
      </c>
      <c r="H11" s="37">
        <v>0</v>
      </c>
      <c r="I11" s="37">
        <v>58</v>
      </c>
      <c r="J11" s="39">
        <v>58</v>
      </c>
      <c r="K11" s="37">
        <v>24</v>
      </c>
      <c r="L11" s="37">
        <v>24</v>
      </c>
      <c r="M11" s="37">
        <v>1707</v>
      </c>
      <c r="N11" s="37">
        <v>1917</v>
      </c>
      <c r="O11" s="37">
        <v>1045956.1</v>
      </c>
      <c r="P11" s="37">
        <v>898956.1</v>
      </c>
      <c r="Q11" s="38">
        <v>1317963.5</v>
      </c>
      <c r="R11" s="38">
        <v>1013778.1</v>
      </c>
      <c r="S11" s="38">
        <f>U11+W11</f>
        <v>131837.29999999999</v>
      </c>
      <c r="T11" s="38">
        <f>V11+X11</f>
        <v>154449.9</v>
      </c>
      <c r="U11" s="37">
        <v>0</v>
      </c>
      <c r="V11" s="38">
        <v>0</v>
      </c>
      <c r="W11" s="37">
        <v>131837.29999999999</v>
      </c>
      <c r="X11" s="38">
        <v>154449.9</v>
      </c>
      <c r="Y11" s="37">
        <v>447053.4</v>
      </c>
      <c r="Z11" s="37">
        <v>345591.6</v>
      </c>
      <c r="AA11" s="38">
        <v>451050.1</v>
      </c>
      <c r="AB11" s="38">
        <v>359142.8</v>
      </c>
      <c r="AC11" s="38">
        <f>AE11+AG11</f>
        <v>83653.899999999994</v>
      </c>
      <c r="AD11" s="38">
        <f>AF11+AH11</f>
        <v>93938.3</v>
      </c>
      <c r="AE11" s="37">
        <v>0</v>
      </c>
      <c r="AF11" s="38">
        <v>0</v>
      </c>
      <c r="AG11" s="37">
        <v>83653.899999999994</v>
      </c>
      <c r="AH11" s="38">
        <v>93938.3</v>
      </c>
      <c r="AI11" s="36"/>
      <c r="AJ11" s="8"/>
    </row>
    <row r="12" spans="1:36" s="40" customFormat="1" ht="21" customHeight="1">
      <c r="A12" s="29">
        <v>2</v>
      </c>
      <c r="B12" s="36" t="s">
        <v>42</v>
      </c>
      <c r="C12" s="37">
        <v>0</v>
      </c>
      <c r="D12" s="37">
        <v>0</v>
      </c>
      <c r="E12" s="37">
        <v>0</v>
      </c>
      <c r="F12" s="38">
        <v>0</v>
      </c>
      <c r="G12" s="37">
        <v>0</v>
      </c>
      <c r="H12" s="37">
        <v>0</v>
      </c>
      <c r="I12" s="37">
        <v>34</v>
      </c>
      <c r="J12" s="39">
        <v>35</v>
      </c>
      <c r="K12" s="37">
        <v>16</v>
      </c>
      <c r="L12" s="37">
        <v>16</v>
      </c>
      <c r="M12" s="37">
        <v>809</v>
      </c>
      <c r="N12" s="37">
        <v>576</v>
      </c>
      <c r="O12" s="37">
        <v>439075.90000000008</v>
      </c>
      <c r="P12" s="37">
        <v>305656.5</v>
      </c>
      <c r="Q12" s="38">
        <v>557270.5</v>
      </c>
      <c r="R12" s="38">
        <v>365552.9</v>
      </c>
      <c r="S12" s="38">
        <f t="shared" ref="S12:S16" si="0">U12+W12</f>
        <v>23676.2</v>
      </c>
      <c r="T12" s="38">
        <v>21554.3</v>
      </c>
      <c r="U12" s="37">
        <v>0</v>
      </c>
      <c r="V12" s="38">
        <v>0</v>
      </c>
      <c r="W12" s="37">
        <v>23676.2</v>
      </c>
      <c r="X12" s="38">
        <v>33465.4</v>
      </c>
      <c r="Y12" s="37">
        <v>204824.8</v>
      </c>
      <c r="Z12" s="37">
        <v>718689.29999999993</v>
      </c>
      <c r="AA12" s="38">
        <v>260055.4</v>
      </c>
      <c r="AB12" s="38">
        <v>169955.9</v>
      </c>
      <c r="AC12" s="38">
        <f t="shared" ref="AC12:AC16" si="1">AE12+AG12</f>
        <v>14054.900000000001</v>
      </c>
      <c r="AD12" s="38">
        <f t="shared" ref="AD12:AD16" si="2">AF12+AH12</f>
        <v>23000</v>
      </c>
      <c r="AE12" s="37">
        <v>0</v>
      </c>
      <c r="AF12" s="38">
        <v>0</v>
      </c>
      <c r="AG12" s="37">
        <v>14054.900000000001</v>
      </c>
      <c r="AH12" s="38">
        <v>23000</v>
      </c>
      <c r="AI12" s="36"/>
    </row>
    <row r="13" spans="1:36" s="6" customFormat="1" ht="21" customHeight="1">
      <c r="A13" s="29">
        <v>3</v>
      </c>
      <c r="B13" s="36" t="s">
        <v>37</v>
      </c>
      <c r="C13" s="37">
        <v>6</v>
      </c>
      <c r="D13" s="37">
        <v>6</v>
      </c>
      <c r="E13" s="37">
        <v>1370</v>
      </c>
      <c r="F13" s="38">
        <v>2117.5</v>
      </c>
      <c r="G13" s="37">
        <v>0</v>
      </c>
      <c r="H13" s="37">
        <v>0</v>
      </c>
      <c r="I13" s="37">
        <v>3</v>
      </c>
      <c r="J13" s="39">
        <v>3</v>
      </c>
      <c r="K13" s="37">
        <v>3</v>
      </c>
      <c r="L13" s="37">
        <v>3</v>
      </c>
      <c r="M13" s="37">
        <v>243</v>
      </c>
      <c r="N13" s="37">
        <v>229</v>
      </c>
      <c r="O13" s="37">
        <v>95599.1</v>
      </c>
      <c r="P13" s="37">
        <v>39783.599999999999</v>
      </c>
      <c r="Q13" s="38">
        <v>129300</v>
      </c>
      <c r="R13" s="38">
        <v>65732.899999999994</v>
      </c>
      <c r="S13" s="38">
        <f t="shared" si="0"/>
        <v>5801.5</v>
      </c>
      <c r="T13" s="38">
        <f t="shared" ref="T13:T16" si="3">V13+X13</f>
        <v>7728.4</v>
      </c>
      <c r="U13" s="37">
        <v>0</v>
      </c>
      <c r="V13" s="38">
        <v>0</v>
      </c>
      <c r="W13" s="37">
        <v>5801.5</v>
      </c>
      <c r="X13" s="38">
        <v>7728.4</v>
      </c>
      <c r="Y13" s="37">
        <v>95599.1</v>
      </c>
      <c r="Z13" s="37">
        <v>39783.599999999999</v>
      </c>
      <c r="AA13" s="38">
        <v>129300</v>
      </c>
      <c r="AB13" s="38">
        <v>65732.899999999994</v>
      </c>
      <c r="AC13" s="38">
        <f t="shared" si="1"/>
        <v>5801.5</v>
      </c>
      <c r="AD13" s="38">
        <f t="shared" si="2"/>
        <v>7728.4</v>
      </c>
      <c r="AE13" s="37">
        <v>0</v>
      </c>
      <c r="AF13" s="38">
        <v>0</v>
      </c>
      <c r="AG13" s="37">
        <v>5801.5</v>
      </c>
      <c r="AH13" s="38">
        <v>7728.4</v>
      </c>
      <c r="AI13" s="36"/>
    </row>
    <row r="14" spans="1:36" s="40" customFormat="1" ht="21" customHeight="1">
      <c r="A14" s="29">
        <v>4</v>
      </c>
      <c r="B14" s="36" t="s">
        <v>33</v>
      </c>
      <c r="C14" s="37">
        <v>0</v>
      </c>
      <c r="D14" s="37">
        <v>0</v>
      </c>
      <c r="E14" s="37">
        <v>0</v>
      </c>
      <c r="F14" s="38">
        <v>0</v>
      </c>
      <c r="G14" s="37">
        <v>0</v>
      </c>
      <c r="H14" s="37">
        <v>0</v>
      </c>
      <c r="I14" s="37">
        <v>20</v>
      </c>
      <c r="J14" s="39">
        <v>22</v>
      </c>
      <c r="K14" s="37">
        <v>11</v>
      </c>
      <c r="L14" s="37">
        <v>13</v>
      </c>
      <c r="M14" s="37">
        <v>687</v>
      </c>
      <c r="N14" s="37">
        <v>742</v>
      </c>
      <c r="O14" s="37">
        <v>355323.30000000005</v>
      </c>
      <c r="P14" s="37">
        <v>223382.9</v>
      </c>
      <c r="Q14" s="38">
        <v>554903</v>
      </c>
      <c r="R14" s="38">
        <v>285262.90000000002</v>
      </c>
      <c r="S14" s="38">
        <f t="shared" si="0"/>
        <v>24829.200000000001</v>
      </c>
      <c r="T14" s="38">
        <f t="shared" si="3"/>
        <v>30983.4</v>
      </c>
      <c r="U14" s="37">
        <v>0</v>
      </c>
      <c r="V14" s="38">
        <v>0</v>
      </c>
      <c r="W14" s="37">
        <v>24829.200000000001</v>
      </c>
      <c r="X14" s="38">
        <v>30983.4</v>
      </c>
      <c r="Y14" s="37">
        <v>166849.60000000001</v>
      </c>
      <c r="Z14" s="37">
        <v>102273.8</v>
      </c>
      <c r="AA14" s="38">
        <v>246747.4</v>
      </c>
      <c r="AB14" s="38">
        <v>122047.6</v>
      </c>
      <c r="AC14" s="38">
        <f t="shared" si="1"/>
        <v>12279.4</v>
      </c>
      <c r="AD14" s="38">
        <f t="shared" si="2"/>
        <v>17535.7</v>
      </c>
      <c r="AE14" s="37">
        <v>0</v>
      </c>
      <c r="AF14" s="38">
        <v>0</v>
      </c>
      <c r="AG14" s="37">
        <v>12279.4</v>
      </c>
      <c r="AH14" s="38">
        <v>17535.7</v>
      </c>
      <c r="AI14" s="36"/>
    </row>
    <row r="15" spans="1:36" s="6" customFormat="1" ht="21" customHeight="1">
      <c r="A15" s="29">
        <v>5</v>
      </c>
      <c r="B15" s="36" t="s">
        <v>34</v>
      </c>
      <c r="C15" s="37">
        <v>0</v>
      </c>
      <c r="D15" s="37">
        <v>0</v>
      </c>
      <c r="E15" s="37">
        <v>0</v>
      </c>
      <c r="F15" s="38">
        <v>0</v>
      </c>
      <c r="G15" s="37">
        <v>0</v>
      </c>
      <c r="H15" s="37">
        <v>0</v>
      </c>
      <c r="I15" s="37">
        <v>3</v>
      </c>
      <c r="J15" s="39">
        <v>3</v>
      </c>
      <c r="K15" s="37">
        <v>1</v>
      </c>
      <c r="L15" s="37">
        <v>1</v>
      </c>
      <c r="M15" s="37">
        <v>40</v>
      </c>
      <c r="N15" s="37">
        <v>80</v>
      </c>
      <c r="O15" s="37">
        <v>28859</v>
      </c>
      <c r="P15" s="37">
        <v>28859</v>
      </c>
      <c r="Q15" s="37">
        <v>28046.799999999999</v>
      </c>
      <c r="R15" s="37">
        <v>28046.799999999999</v>
      </c>
      <c r="S15" s="38">
        <f t="shared" si="0"/>
        <v>1126.8</v>
      </c>
      <c r="T15" s="38">
        <f t="shared" si="3"/>
        <v>2082.8000000000002</v>
      </c>
      <c r="U15" s="37">
        <v>0</v>
      </c>
      <c r="V15" s="38">
        <v>0</v>
      </c>
      <c r="W15" s="37">
        <v>1126.8</v>
      </c>
      <c r="X15" s="37">
        <v>2082.8000000000002</v>
      </c>
      <c r="Y15" s="37">
        <v>18180</v>
      </c>
      <c r="Z15" s="37">
        <v>18180</v>
      </c>
      <c r="AA15" s="37">
        <v>16225</v>
      </c>
      <c r="AB15" s="37">
        <v>16225</v>
      </c>
      <c r="AC15" s="38">
        <f t="shared" si="1"/>
        <v>1126.8</v>
      </c>
      <c r="AD15" s="38">
        <f t="shared" si="2"/>
        <v>2082.8000000000002</v>
      </c>
      <c r="AE15" s="37">
        <v>0</v>
      </c>
      <c r="AF15" s="38">
        <v>0</v>
      </c>
      <c r="AG15" s="37">
        <v>1126.8</v>
      </c>
      <c r="AH15" s="37">
        <v>2082.8000000000002</v>
      </c>
      <c r="AI15" s="36"/>
    </row>
    <row r="16" spans="1:36" s="6" customFormat="1" ht="21" customHeight="1">
      <c r="A16" s="29">
        <v>6</v>
      </c>
      <c r="B16" s="36" t="s">
        <v>35</v>
      </c>
      <c r="C16" s="37">
        <v>0</v>
      </c>
      <c r="D16" s="37">
        <v>0</v>
      </c>
      <c r="E16" s="37">
        <v>0</v>
      </c>
      <c r="F16" s="38">
        <v>0</v>
      </c>
      <c r="G16" s="37">
        <v>0</v>
      </c>
      <c r="H16" s="37">
        <v>0</v>
      </c>
      <c r="I16" s="37">
        <v>4</v>
      </c>
      <c r="J16" s="39">
        <v>5</v>
      </c>
      <c r="K16" s="37">
        <v>1</v>
      </c>
      <c r="L16" s="37">
        <v>1</v>
      </c>
      <c r="M16" s="37">
        <v>60</v>
      </c>
      <c r="N16" s="37">
        <v>71</v>
      </c>
      <c r="O16" s="37">
        <v>36525</v>
      </c>
      <c r="P16" s="37">
        <v>28636</v>
      </c>
      <c r="Q16" s="37">
        <v>87500</v>
      </c>
      <c r="R16" s="37">
        <v>68055.600000000006</v>
      </c>
      <c r="S16" s="38">
        <f t="shared" si="0"/>
        <v>1708.9</v>
      </c>
      <c r="T16" s="38">
        <f t="shared" si="3"/>
        <v>2013.9</v>
      </c>
      <c r="U16" s="37">
        <v>0</v>
      </c>
      <c r="V16" s="38">
        <v>0</v>
      </c>
      <c r="W16" s="37">
        <v>1708.9</v>
      </c>
      <c r="X16" s="37">
        <v>2013.9</v>
      </c>
      <c r="Y16" s="37">
        <v>13800.6</v>
      </c>
      <c r="Z16" s="37">
        <v>13724.5</v>
      </c>
      <c r="AA16" s="37">
        <v>15555.6</v>
      </c>
      <c r="AB16" s="37">
        <v>14963.2</v>
      </c>
      <c r="AC16" s="38">
        <f t="shared" si="1"/>
        <v>1280.5999999999999</v>
      </c>
      <c r="AD16" s="38">
        <f t="shared" si="2"/>
        <v>1500.9</v>
      </c>
      <c r="AE16" s="37">
        <v>0</v>
      </c>
      <c r="AF16" s="38">
        <v>0</v>
      </c>
      <c r="AG16" s="37">
        <v>1280.5999999999999</v>
      </c>
      <c r="AH16" s="37">
        <v>1500.9</v>
      </c>
      <c r="AI16" s="36"/>
    </row>
    <row r="17" spans="1:35" s="6" customFormat="1" ht="21" customHeight="1">
      <c r="A17" s="72" t="s">
        <v>36</v>
      </c>
      <c r="B17" s="72"/>
      <c r="C17" s="37">
        <f>SUM(C11:C16)</f>
        <v>7</v>
      </c>
      <c r="D17" s="37">
        <f t="shared" ref="D17:AH17" si="4">SUM(D11:D16)</f>
        <v>7</v>
      </c>
      <c r="E17" s="37">
        <f t="shared" si="4"/>
        <v>1370</v>
      </c>
      <c r="F17" s="37">
        <f t="shared" si="4"/>
        <v>2117.5</v>
      </c>
      <c r="G17" s="37">
        <f t="shared" si="4"/>
        <v>0</v>
      </c>
      <c r="H17" s="37">
        <f t="shared" si="4"/>
        <v>0</v>
      </c>
      <c r="I17" s="37">
        <f t="shared" si="4"/>
        <v>122</v>
      </c>
      <c r="J17" s="37">
        <f t="shared" si="4"/>
        <v>126</v>
      </c>
      <c r="K17" s="37">
        <f t="shared" si="4"/>
        <v>56</v>
      </c>
      <c r="L17" s="37">
        <f t="shared" si="4"/>
        <v>58</v>
      </c>
      <c r="M17" s="37">
        <f t="shared" si="4"/>
        <v>3546</v>
      </c>
      <c r="N17" s="37">
        <f t="shared" si="4"/>
        <v>3615</v>
      </c>
      <c r="O17" s="37">
        <f t="shared" si="4"/>
        <v>2001338.4000000001</v>
      </c>
      <c r="P17" s="37">
        <f t="shared" si="4"/>
        <v>1525274.1</v>
      </c>
      <c r="Q17" s="37">
        <f t="shared" si="4"/>
        <v>2674983.7999999998</v>
      </c>
      <c r="R17" s="37">
        <f t="shared" si="4"/>
        <v>1826429.2</v>
      </c>
      <c r="S17" s="37">
        <f t="shared" si="4"/>
        <v>188979.9</v>
      </c>
      <c r="T17" s="37">
        <f t="shared" si="4"/>
        <v>218812.69999999995</v>
      </c>
      <c r="U17" s="37">
        <f t="shared" si="4"/>
        <v>0</v>
      </c>
      <c r="V17" s="37">
        <f t="shared" si="4"/>
        <v>0</v>
      </c>
      <c r="W17" s="37">
        <f>SUM(W11:W16)</f>
        <v>188979.9</v>
      </c>
      <c r="X17" s="37">
        <f>SUM(X11:X16)</f>
        <v>230723.79999999996</v>
      </c>
      <c r="Y17" s="37">
        <f t="shared" si="4"/>
        <v>946307.49999999988</v>
      </c>
      <c r="Z17" s="37">
        <f t="shared" si="4"/>
        <v>1238242.8</v>
      </c>
      <c r="AA17" s="37">
        <f t="shared" si="4"/>
        <v>1118933.5</v>
      </c>
      <c r="AB17" s="37">
        <f t="shared" si="4"/>
        <v>748067.39999999991</v>
      </c>
      <c r="AC17" s="37">
        <f t="shared" si="4"/>
        <v>118197.09999999999</v>
      </c>
      <c r="AD17" s="37">
        <f t="shared" si="4"/>
        <v>145786.09999999998</v>
      </c>
      <c r="AE17" s="37">
        <f t="shared" si="4"/>
        <v>0</v>
      </c>
      <c r="AF17" s="37">
        <f t="shared" si="4"/>
        <v>0</v>
      </c>
      <c r="AG17" s="37">
        <f t="shared" si="4"/>
        <v>118197.09999999999</v>
      </c>
      <c r="AH17" s="37">
        <f t="shared" si="4"/>
        <v>145786.09999999998</v>
      </c>
      <c r="AI17" s="37"/>
    </row>
  </sheetData>
  <mergeCells count="31">
    <mergeCell ref="A17:B17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L8" sqref="L8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6" t="s">
        <v>38</v>
      </c>
      <c r="C2" s="76"/>
      <c r="D2" s="76"/>
      <c r="E2" s="76"/>
      <c r="F2" s="76"/>
      <c r="G2" s="76"/>
      <c r="H2" s="76"/>
      <c r="I2" s="76"/>
    </row>
    <row r="3" spans="1:9" ht="23.25" customHeight="1">
      <c r="B3" s="19"/>
      <c r="C3" s="19"/>
      <c r="D3" s="19"/>
      <c r="E3" s="77"/>
      <c r="F3" s="77"/>
      <c r="G3" s="27"/>
      <c r="I3" s="21" t="s">
        <v>21</v>
      </c>
    </row>
    <row r="4" spans="1:9" ht="21.75" customHeight="1">
      <c r="A4" s="78" t="s">
        <v>22</v>
      </c>
      <c r="B4" s="81" t="s">
        <v>0</v>
      </c>
      <c r="C4" s="84" t="s">
        <v>23</v>
      </c>
      <c r="D4" s="59"/>
      <c r="E4" s="86" t="s">
        <v>24</v>
      </c>
      <c r="F4" s="87"/>
      <c r="G4" s="87"/>
      <c r="H4" s="87"/>
      <c r="I4" s="88"/>
    </row>
    <row r="5" spans="1:9" ht="27.75" customHeight="1">
      <c r="A5" s="79"/>
      <c r="B5" s="82"/>
      <c r="C5" s="59"/>
      <c r="D5" s="59"/>
      <c r="E5" s="85" t="s">
        <v>26</v>
      </c>
      <c r="F5" s="85"/>
      <c r="G5" s="50" t="s">
        <v>28</v>
      </c>
      <c r="H5" s="52"/>
      <c r="I5" s="59" t="s">
        <v>27</v>
      </c>
    </row>
    <row r="6" spans="1:9" ht="23.25" customHeight="1">
      <c r="A6" s="79"/>
      <c r="B6" s="82"/>
      <c r="C6" s="59"/>
      <c r="D6" s="59"/>
      <c r="E6" s="85"/>
      <c r="F6" s="85"/>
      <c r="G6" s="53"/>
      <c r="H6" s="55"/>
      <c r="I6" s="59"/>
    </row>
    <row r="7" spans="1:9" ht="9" hidden="1" customHeight="1">
      <c r="A7" s="79"/>
      <c r="B7" s="82"/>
      <c r="C7" s="59"/>
      <c r="D7" s="59"/>
      <c r="E7" s="85"/>
      <c r="F7" s="85"/>
      <c r="G7" s="53"/>
      <c r="H7" s="55"/>
      <c r="I7" s="59"/>
    </row>
    <row r="8" spans="1:9" ht="67.5" customHeight="1">
      <c r="A8" s="79"/>
      <c r="B8" s="82"/>
      <c r="C8" s="59"/>
      <c r="D8" s="59"/>
      <c r="E8" s="85"/>
      <c r="F8" s="85"/>
      <c r="G8" s="56"/>
      <c r="H8" s="58"/>
      <c r="I8" s="59"/>
    </row>
    <row r="9" spans="1:9" s="22" customFormat="1" ht="51.75" customHeight="1">
      <c r="A9" s="80"/>
      <c r="B9" s="83"/>
      <c r="C9" s="32">
        <v>44408</v>
      </c>
      <c r="D9" s="32">
        <v>44773</v>
      </c>
      <c r="E9" s="32">
        <v>44408</v>
      </c>
      <c r="F9" s="32">
        <v>44773</v>
      </c>
      <c r="G9" s="32">
        <v>44408</v>
      </c>
      <c r="H9" s="32">
        <v>44773</v>
      </c>
      <c r="I9" s="32">
        <v>44773</v>
      </c>
    </row>
    <row r="10" spans="1:9" ht="12" customHeight="1">
      <c r="A10" s="2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9">
        <v>8</v>
      </c>
    </row>
    <row r="11" spans="1:9" ht="20.25" customHeight="1">
      <c r="A11" s="25">
        <v>1</v>
      </c>
      <c r="B11" s="42" t="s">
        <v>32</v>
      </c>
      <c r="C11" s="30">
        <f>E11+G11</f>
        <v>87399.531000000003</v>
      </c>
      <c r="D11" s="30">
        <f>F11+H11+I11</f>
        <v>102638.57799999999</v>
      </c>
      <c r="E11" s="30">
        <v>87399.531000000003</v>
      </c>
      <c r="F11" s="89">
        <v>102638.57799999999</v>
      </c>
      <c r="G11" s="30"/>
      <c r="H11" s="30"/>
      <c r="I11" s="30"/>
    </row>
    <row r="12" spans="1:9" ht="20.25" customHeight="1">
      <c r="A12" s="25">
        <v>2</v>
      </c>
      <c r="B12" s="42" t="s">
        <v>42</v>
      </c>
      <c r="C12" s="30">
        <f>E14+G12</f>
        <v>9166.4950000000026</v>
      </c>
      <c r="D12" s="30">
        <f>F12+H12+I12</f>
        <v>15795.86</v>
      </c>
      <c r="E12" s="30">
        <v>16198.531000000001</v>
      </c>
      <c r="F12" s="89">
        <v>15795.86</v>
      </c>
      <c r="G12" s="30"/>
      <c r="H12" s="30"/>
      <c r="I12" s="30"/>
    </row>
    <row r="13" spans="1:9" ht="20.25" customHeight="1">
      <c r="A13" s="25">
        <v>3</v>
      </c>
      <c r="B13" s="42" t="s">
        <v>37</v>
      </c>
      <c r="C13" s="30">
        <f>E13+G13</f>
        <v>1022.31</v>
      </c>
      <c r="D13" s="30">
        <f>F13+H13+I13</f>
        <v>1675.8489999999999</v>
      </c>
      <c r="E13" s="30">
        <v>1022.31</v>
      </c>
      <c r="F13" s="89">
        <v>1675.8489999999999</v>
      </c>
      <c r="G13" s="30"/>
      <c r="H13" s="30"/>
      <c r="I13" s="30"/>
    </row>
    <row r="14" spans="1:9">
      <c r="A14" s="31">
        <v>4</v>
      </c>
      <c r="B14" s="42" t="s">
        <v>33</v>
      </c>
      <c r="C14" s="30">
        <f>E14</f>
        <v>9166.4950000000026</v>
      </c>
      <c r="D14" s="30">
        <f t="shared" ref="D14" si="0">F14+H14+I14</f>
        <v>9648.8960000000006</v>
      </c>
      <c r="E14" s="30">
        <v>9166.4950000000026</v>
      </c>
      <c r="F14" s="89">
        <v>9648.8960000000006</v>
      </c>
      <c r="G14" s="30"/>
      <c r="H14" s="30"/>
      <c r="I14" s="30"/>
    </row>
    <row r="15" spans="1:9">
      <c r="A15" s="31">
        <v>5</v>
      </c>
      <c r="B15" s="42" t="s">
        <v>34</v>
      </c>
      <c r="C15" s="30">
        <f>E15+G15</f>
        <v>1798.0440000000001</v>
      </c>
      <c r="D15" s="30">
        <f>F15+H15+I15</f>
        <v>1564.4</v>
      </c>
      <c r="E15" s="30">
        <v>1798.0440000000001</v>
      </c>
      <c r="F15" s="89">
        <v>1564.4</v>
      </c>
      <c r="G15" s="30"/>
      <c r="H15" s="30"/>
      <c r="I15" s="30"/>
    </row>
    <row r="16" spans="1:9">
      <c r="A16" s="31">
        <v>6</v>
      </c>
      <c r="B16" s="42" t="s">
        <v>35</v>
      </c>
      <c r="C16" s="30">
        <f>E16+G16</f>
        <v>267.89999999999998</v>
      </c>
      <c r="D16" s="30">
        <f>F16+H16+I16</f>
        <v>865.71199999999999</v>
      </c>
      <c r="E16" s="30">
        <v>267.89999999999998</v>
      </c>
      <c r="F16" s="89">
        <v>865.71199999999999</v>
      </c>
      <c r="G16" s="30"/>
      <c r="H16" s="30"/>
      <c r="I16" s="30"/>
    </row>
    <row r="17" spans="1:10">
      <c r="A17" s="74" t="s">
        <v>36</v>
      </c>
      <c r="B17" s="75"/>
      <c r="C17" s="30">
        <f>SUM(C11:C16)</f>
        <v>108820.77499999999</v>
      </c>
      <c r="D17" s="30">
        <f t="shared" ref="D17:I17" si="1">SUM(D11:D16)</f>
        <v>132189.29499999998</v>
      </c>
      <c r="E17" s="30">
        <f>SUM(E11:E16)</f>
        <v>115852.81099999999</v>
      </c>
      <c r="F17" s="30">
        <f t="shared" si="1"/>
        <v>132189.29499999998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41"/>
    </row>
    <row r="18" spans="1:10">
      <c r="A18" s="33"/>
      <c r="B18" s="34"/>
      <c r="C18" s="34"/>
      <c r="D18" s="34"/>
      <c r="E18" s="34"/>
      <c r="F18" s="34"/>
      <c r="G18" s="34"/>
      <c r="H18" s="35"/>
      <c r="I18" s="35"/>
    </row>
    <row r="19" spans="1:10">
      <c r="A19" s="33"/>
      <c r="B19" s="34"/>
      <c r="C19" s="34"/>
      <c r="D19" s="34"/>
      <c r="E19" s="34"/>
      <c r="F19" s="34"/>
      <c r="G19" s="34"/>
      <c r="H19" s="35"/>
      <c r="I19" s="35"/>
    </row>
    <row r="20" spans="1:10">
      <c r="A20" s="33"/>
      <c r="B20" s="34"/>
      <c r="C20" s="34"/>
      <c r="D20" s="34"/>
      <c r="E20" s="34"/>
      <c r="F20" s="34"/>
      <c r="G20" s="34"/>
      <c r="H20" s="35"/>
      <c r="I20" s="35"/>
    </row>
    <row r="21" spans="1:10">
      <c r="A21" s="33"/>
      <c r="B21" s="34"/>
      <c r="C21" s="34"/>
      <c r="D21" s="34"/>
      <c r="E21" s="34"/>
      <c r="F21" s="34"/>
      <c r="G21" s="34"/>
      <c r="H21" s="35"/>
      <c r="I21" s="35"/>
    </row>
    <row r="22" spans="1:10">
      <c r="A22" s="33"/>
      <c r="B22" s="34"/>
      <c r="C22" s="34"/>
      <c r="D22" s="34"/>
      <c r="E22" s="34"/>
      <c r="F22" s="34"/>
      <c r="G22" s="34"/>
      <c r="H22" s="35"/>
      <c r="I22" s="35"/>
    </row>
    <row r="23" spans="1:10">
      <c r="A23" s="33"/>
      <c r="B23" s="34"/>
      <c r="C23" s="34"/>
      <c r="D23" s="34"/>
      <c r="E23" s="34"/>
      <c r="F23" s="34"/>
      <c r="G23" s="34"/>
      <c r="H23" s="35"/>
      <c r="I23" s="35"/>
    </row>
    <row r="24" spans="1:10">
      <c r="A24" s="33"/>
      <c r="B24" s="34"/>
      <c r="C24" s="34"/>
      <c r="D24" s="34"/>
      <c r="E24" s="34"/>
      <c r="F24" s="34"/>
      <c r="G24" s="34"/>
      <c r="H24" s="35"/>
      <c r="I24" s="35"/>
    </row>
    <row r="25" spans="1:10">
      <c r="A25" s="33"/>
      <c r="B25" s="34"/>
      <c r="C25" s="34"/>
      <c r="D25" s="34"/>
      <c r="E25" s="34"/>
      <c r="F25" s="34"/>
      <c r="G25" s="34"/>
      <c r="H25" s="35"/>
      <c r="I25" s="35"/>
    </row>
    <row r="26" spans="1:10">
      <c r="A26" s="33"/>
      <c r="B26" s="34"/>
      <c r="C26" s="34"/>
      <c r="D26" s="34"/>
      <c r="E26" s="34"/>
      <c r="F26" s="34"/>
      <c r="G26" s="34"/>
      <c r="H26" s="35"/>
      <c r="I26" s="35"/>
    </row>
    <row r="27" spans="1:10">
      <c r="A27" s="33"/>
      <c r="B27" s="34"/>
      <c r="C27" s="34"/>
      <c r="D27" s="34"/>
      <c r="E27" s="34"/>
      <c r="F27" s="34"/>
      <c r="G27" s="34"/>
      <c r="H27" s="35"/>
      <c r="I27" s="35"/>
    </row>
    <row r="28" spans="1:10">
      <c r="A28" s="33"/>
      <c r="B28" s="34"/>
      <c r="C28" s="34"/>
      <c r="D28" s="34"/>
      <c r="E28" s="34"/>
      <c r="F28" s="34"/>
      <c r="G28" s="34"/>
      <c r="H28" s="35"/>
      <c r="I28" s="35"/>
    </row>
    <row r="29" spans="1:10">
      <c r="A29" s="33"/>
      <c r="B29" s="34"/>
      <c r="C29" s="34"/>
      <c r="D29" s="34"/>
      <c r="E29" s="34"/>
      <c r="F29" s="34"/>
      <c r="G29" s="34"/>
      <c r="H29" s="35"/>
      <c r="I29" s="35"/>
    </row>
    <row r="30" spans="1:10">
      <c r="A30" s="33"/>
      <c r="B30" s="34"/>
      <c r="C30" s="34"/>
      <c r="D30" s="34"/>
      <c r="E30" s="34"/>
      <c r="F30" s="34"/>
      <c r="G30" s="34"/>
      <c r="H30" s="35"/>
      <c r="I30" s="35"/>
    </row>
    <row r="31" spans="1:10">
      <c r="A31" s="33"/>
      <c r="B31" s="34"/>
      <c r="C31" s="34"/>
      <c r="D31" s="34"/>
      <c r="E31" s="34"/>
      <c r="F31" s="34"/>
      <c r="G31" s="34"/>
      <c r="H31" s="35"/>
      <c r="I31" s="35"/>
    </row>
    <row r="32" spans="1:10">
      <c r="A32" s="33"/>
      <c r="B32" s="34"/>
      <c r="C32" s="34"/>
      <c r="D32" s="34"/>
      <c r="E32" s="34"/>
      <c r="F32" s="34"/>
      <c r="G32" s="34"/>
      <c r="H32" s="35"/>
      <c r="I32" s="35"/>
    </row>
    <row r="33" spans="1:9">
      <c r="A33" s="33"/>
      <c r="B33" s="34"/>
      <c r="C33" s="34"/>
      <c r="D33" s="34"/>
      <c r="E33" s="34"/>
      <c r="F33" s="34"/>
      <c r="G33" s="34"/>
      <c r="H33" s="35"/>
      <c r="I33" s="35"/>
    </row>
    <row r="34" spans="1:9">
      <c r="A34" s="33"/>
      <c r="B34" s="34"/>
      <c r="C34" s="34"/>
      <c r="D34" s="34"/>
      <c r="E34" s="34"/>
      <c r="F34" s="34"/>
      <c r="G34" s="34"/>
      <c r="H34" s="35"/>
      <c r="I34" s="35"/>
    </row>
    <row r="35" spans="1:9">
      <c r="A35" s="33"/>
      <c r="B35" s="34"/>
      <c r="C35" s="34"/>
      <c r="D35" s="34"/>
      <c r="E35" s="34"/>
      <c r="F35" s="34"/>
      <c r="G35" s="34"/>
      <c r="H35" s="35"/>
      <c r="I35" s="35"/>
    </row>
    <row r="36" spans="1:9">
      <c r="A36" s="33"/>
      <c r="B36" s="34"/>
      <c r="C36" s="34"/>
      <c r="D36" s="34"/>
      <c r="E36" s="34"/>
      <c r="F36" s="34"/>
      <c r="G36" s="34"/>
      <c r="H36" s="35"/>
      <c r="I36" s="35"/>
    </row>
    <row r="37" spans="1:9">
      <c r="A37" s="33"/>
      <c r="B37" s="34"/>
      <c r="C37" s="34"/>
      <c r="D37" s="34"/>
      <c r="E37" s="34"/>
      <c r="F37" s="34"/>
      <c r="G37" s="34"/>
      <c r="H37" s="35"/>
      <c r="I37" s="35"/>
    </row>
    <row r="38" spans="1:9">
      <c r="A38" s="33"/>
      <c r="B38" s="34"/>
      <c r="C38" s="34"/>
      <c r="D38" s="34"/>
      <c r="E38" s="34"/>
      <c r="F38" s="34"/>
      <c r="G38" s="34"/>
      <c r="H38" s="35"/>
      <c r="I38" s="35"/>
    </row>
    <row r="39" spans="1:9">
      <c r="A39" s="33"/>
      <c r="B39" s="34"/>
      <c r="C39" s="34"/>
      <c r="D39" s="34"/>
      <c r="E39" s="34"/>
      <c r="F39" s="34"/>
      <c r="G39" s="34"/>
      <c r="H39" s="35"/>
      <c r="I39" s="35"/>
    </row>
    <row r="40" spans="1:9">
      <c r="A40" s="20"/>
      <c r="B40" s="23"/>
      <c r="C40" s="23"/>
      <c r="D40" s="23"/>
      <c r="E40" s="23"/>
      <c r="F40" s="23"/>
      <c r="G40" s="23"/>
    </row>
    <row r="41" spans="1:9">
      <c r="A41" s="20"/>
      <c r="B41" s="23"/>
      <c r="C41" s="23"/>
      <c r="D41" s="23"/>
      <c r="E41" s="23"/>
      <c r="F41" s="23"/>
      <c r="G41" s="23"/>
    </row>
    <row r="42" spans="1:9">
      <c r="A42" s="20"/>
      <c r="B42" s="23"/>
      <c r="C42" s="23"/>
      <c r="D42" s="23"/>
      <c r="E42" s="23"/>
      <c r="F42" s="23"/>
      <c r="G42" s="23"/>
    </row>
    <row r="43" spans="1:9">
      <c r="A43" s="20"/>
      <c r="B43" s="23"/>
      <c r="C43" s="23"/>
      <c r="D43" s="23"/>
      <c r="E43" s="23"/>
      <c r="F43" s="23"/>
      <c r="G43" s="23"/>
    </row>
    <row r="44" spans="1:9">
      <c r="A44" s="20"/>
      <c r="B44" s="23"/>
      <c r="C44" s="23"/>
      <c r="D44" s="23"/>
      <c r="E44" s="23"/>
      <c r="F44" s="23"/>
      <c r="G44" s="23"/>
    </row>
    <row r="45" spans="1:9">
      <c r="A45" s="20"/>
      <c r="B45" s="23"/>
      <c r="C45" s="23"/>
      <c r="D45" s="23"/>
      <c r="E45" s="23"/>
      <c r="F45" s="23"/>
      <c r="G45" s="23"/>
    </row>
    <row r="46" spans="1:9">
      <c r="A46" s="20"/>
      <c r="B46" s="23"/>
      <c r="C46" s="23"/>
      <c r="D46" s="23"/>
      <c r="E46" s="23"/>
      <c r="F46" s="23"/>
      <c r="G46" s="23"/>
    </row>
    <row r="47" spans="1:9">
      <c r="A47" s="20"/>
      <c r="B47" s="23"/>
      <c r="C47" s="23"/>
      <c r="D47" s="23"/>
      <c r="E47" s="23"/>
      <c r="F47" s="23"/>
      <c r="G47" s="23"/>
    </row>
    <row r="48" spans="1:9">
      <c r="A48" s="20"/>
      <c r="B48" s="23"/>
      <c r="C48" s="23"/>
      <c r="D48" s="23"/>
      <c r="E48" s="23"/>
      <c r="F48" s="23"/>
      <c r="G48" s="23"/>
    </row>
    <row r="49" spans="1:7">
      <c r="A49" s="20"/>
      <c r="B49" s="23"/>
      <c r="C49" s="23"/>
      <c r="D49" s="23"/>
      <c r="E49" s="23"/>
      <c r="F49" s="23"/>
      <c r="G49" s="23"/>
    </row>
    <row r="50" spans="1:7">
      <c r="A50" s="20"/>
      <c r="B50" s="23"/>
      <c r="C50" s="23"/>
      <c r="D50" s="23"/>
      <c r="E50" s="23"/>
      <c r="F50" s="23"/>
      <c r="G50" s="23"/>
    </row>
    <row r="51" spans="1:7">
      <c r="A51" s="20"/>
      <c r="B51" s="23"/>
      <c r="C51" s="23"/>
      <c r="D51" s="23"/>
      <c r="E51" s="23"/>
      <c r="F51" s="23"/>
      <c r="G51" s="23"/>
    </row>
    <row r="52" spans="1:7">
      <c r="A52" s="20"/>
      <c r="B52" s="23"/>
      <c r="C52" s="23"/>
      <c r="D52" s="23"/>
      <c r="E52" s="23"/>
      <c r="F52" s="23"/>
      <c r="G52" s="23"/>
    </row>
    <row r="53" spans="1:7">
      <c r="A53" s="20"/>
      <c r="B53" s="23"/>
      <c r="C53" s="23"/>
      <c r="D53" s="23"/>
      <c r="E53" s="23"/>
      <c r="F53" s="23"/>
      <c r="G53" s="23"/>
    </row>
    <row r="54" spans="1:7">
      <c r="A54" s="20"/>
      <c r="B54" s="23"/>
      <c r="C54" s="23"/>
      <c r="D54" s="23"/>
      <c r="E54" s="23"/>
      <c r="F54" s="23"/>
      <c r="G54" s="23"/>
    </row>
    <row r="55" spans="1:7">
      <c r="A55" s="20"/>
      <c r="B55" s="23"/>
      <c r="C55" s="23"/>
      <c r="D55" s="23"/>
      <c r="E55" s="23"/>
      <c r="F55" s="23"/>
      <c r="G55" s="23"/>
    </row>
    <row r="56" spans="1:7">
      <c r="A56" s="20"/>
      <c r="B56" s="23"/>
      <c r="C56" s="23"/>
      <c r="D56" s="23"/>
      <c r="E56" s="23"/>
      <c r="F56" s="23"/>
      <c r="G56" s="23"/>
    </row>
    <row r="57" spans="1:7">
      <c r="A57" s="20"/>
      <c r="B57" s="23"/>
      <c r="C57" s="23"/>
      <c r="D57" s="23"/>
      <c r="E57" s="23"/>
      <c r="F57" s="23"/>
      <c r="G57" s="23"/>
    </row>
    <row r="58" spans="1:7">
      <c r="A58" s="20"/>
      <c r="B58" s="23"/>
      <c r="C58" s="23"/>
      <c r="D58" s="23"/>
      <c r="E58" s="23"/>
      <c r="F58" s="23"/>
      <c r="G58" s="23"/>
    </row>
    <row r="59" spans="1:7">
      <c r="A59" s="20"/>
      <c r="B59" s="23"/>
      <c r="C59" s="23"/>
      <c r="D59" s="23"/>
      <c r="E59" s="23"/>
      <c r="F59" s="23"/>
      <c r="G59" s="23"/>
    </row>
    <row r="60" spans="1:7">
      <c r="A60" s="20"/>
      <c r="B60" s="23"/>
      <c r="C60" s="23"/>
      <c r="D60" s="23"/>
      <c r="E60" s="23"/>
      <c r="F60" s="23"/>
      <c r="G60" s="23"/>
    </row>
    <row r="61" spans="1:7">
      <c r="A61" s="20"/>
      <c r="B61" s="23"/>
      <c r="C61" s="23"/>
      <c r="D61" s="23"/>
      <c r="E61" s="23"/>
      <c r="F61" s="23"/>
      <c r="G61" s="23"/>
    </row>
    <row r="62" spans="1:7">
      <c r="A62" s="20"/>
      <c r="B62" s="23"/>
      <c r="C62" s="23"/>
      <c r="D62" s="23"/>
      <c r="E62" s="23"/>
      <c r="F62" s="23"/>
      <c r="G62" s="23"/>
    </row>
    <row r="63" spans="1:7">
      <c r="A63" s="20"/>
      <c r="B63" s="23"/>
      <c r="C63" s="23"/>
      <c r="D63" s="23"/>
      <c r="E63" s="23"/>
      <c r="F63" s="23"/>
      <c r="G63" s="23"/>
    </row>
    <row r="64" spans="1:7">
      <c r="A64" s="20"/>
      <c r="B64" s="23"/>
      <c r="C64" s="23"/>
      <c r="D64" s="23"/>
      <c r="E64" s="23"/>
      <c r="F64" s="23"/>
      <c r="G64" s="23"/>
    </row>
    <row r="65" spans="1:7">
      <c r="A65" s="20"/>
      <c r="B65" s="23"/>
      <c r="C65" s="23"/>
      <c r="D65" s="23"/>
      <c r="E65" s="23"/>
      <c r="F65" s="23"/>
      <c r="G65" s="23"/>
    </row>
    <row r="66" spans="1:7">
      <c r="A66" s="20"/>
      <c r="B66" s="23"/>
      <c r="C66" s="23"/>
      <c r="D66" s="23"/>
      <c r="E66" s="23"/>
      <c r="F66" s="23"/>
      <c r="G66" s="23"/>
    </row>
    <row r="67" spans="1:7">
      <c r="A67" s="20"/>
      <c r="B67" s="23"/>
      <c r="C67" s="23"/>
      <c r="D67" s="23"/>
      <c r="E67" s="23"/>
      <c r="F67" s="23"/>
      <c r="G67" s="23"/>
    </row>
    <row r="68" spans="1:7">
      <c r="A68" s="20"/>
      <c r="B68" s="23"/>
      <c r="C68" s="23"/>
      <c r="D68" s="23"/>
      <c r="E68" s="23"/>
      <c r="F68" s="23"/>
      <c r="G68" s="23"/>
    </row>
    <row r="69" spans="1:7">
      <c r="A69" s="20"/>
      <c r="B69" s="23"/>
      <c r="C69" s="23"/>
      <c r="D69" s="23"/>
      <c r="E69" s="23"/>
      <c r="F69" s="23"/>
      <c r="G69" s="23"/>
    </row>
    <row r="70" spans="1:7">
      <c r="A70" s="20"/>
      <c r="B70" s="23"/>
      <c r="C70" s="23"/>
      <c r="D70" s="23"/>
      <c r="E70" s="23"/>
      <c r="F70" s="23"/>
      <c r="G70" s="23"/>
    </row>
    <row r="71" spans="1:7">
      <c r="A71" s="20"/>
      <c r="B71" s="23"/>
      <c r="C71" s="23"/>
      <c r="D71" s="23"/>
      <c r="E71" s="23"/>
      <c r="F71" s="23"/>
      <c r="G71" s="23"/>
    </row>
    <row r="72" spans="1:7">
      <c r="A72" s="20"/>
      <c r="B72" s="23"/>
      <c r="C72" s="23"/>
      <c r="D72" s="23"/>
      <c r="E72" s="23"/>
      <c r="F72" s="23"/>
      <c r="G72" s="23"/>
    </row>
    <row r="73" spans="1:7">
      <c r="A73" s="20"/>
      <c r="B73" s="23"/>
      <c r="C73" s="23"/>
      <c r="D73" s="23"/>
      <c r="E73" s="23"/>
      <c r="F73" s="23"/>
      <c r="G73" s="23"/>
    </row>
    <row r="74" spans="1:7">
      <c r="A74" s="20"/>
      <c r="B74" s="23"/>
      <c r="C74" s="23"/>
      <c r="D74" s="23"/>
      <c r="E74" s="23"/>
      <c r="F74" s="23"/>
      <c r="G74" s="23"/>
    </row>
    <row r="75" spans="1:7">
      <c r="A75" s="20"/>
      <c r="B75" s="23"/>
      <c r="C75" s="23"/>
      <c r="D75" s="23"/>
      <c r="E75" s="23"/>
      <c r="F75" s="23"/>
      <c r="G75" s="23"/>
    </row>
    <row r="76" spans="1:7">
      <c r="A76" s="20"/>
      <c r="B76" s="23"/>
      <c r="C76" s="23"/>
      <c r="D76" s="23"/>
      <c r="E76" s="23"/>
      <c r="F76" s="23"/>
      <c r="G76" s="23"/>
    </row>
    <row r="77" spans="1:7">
      <c r="A77" s="20"/>
      <c r="B77" s="23"/>
      <c r="C77" s="23"/>
      <c r="D77" s="23"/>
      <c r="E77" s="23"/>
      <c r="F77" s="23"/>
      <c r="G77" s="23"/>
    </row>
    <row r="78" spans="1:7">
      <c r="A78" s="20"/>
      <c r="B78" s="23"/>
      <c r="C78" s="23"/>
      <c r="D78" s="23"/>
      <c r="E78" s="23"/>
      <c r="F78" s="23"/>
      <c r="G78" s="23"/>
    </row>
    <row r="79" spans="1:7">
      <c r="A79" s="20"/>
      <c r="B79" s="23"/>
      <c r="C79" s="23"/>
      <c r="D79" s="23"/>
      <c r="E79" s="23"/>
      <c r="F79" s="23"/>
      <c r="G79" s="23"/>
    </row>
    <row r="80" spans="1:7">
      <c r="A80" s="20"/>
      <c r="B80" s="23"/>
      <c r="C80" s="23"/>
      <c r="D80" s="23"/>
      <c r="E80" s="23"/>
      <c r="F80" s="23"/>
      <c r="G80" s="23"/>
    </row>
    <row r="81" spans="1:7">
      <c r="A81" s="20"/>
      <c r="B81" s="23"/>
      <c r="C81" s="23"/>
      <c r="D81" s="23"/>
      <c r="E81" s="23"/>
      <c r="F81" s="23"/>
      <c r="G81" s="23"/>
    </row>
    <row r="82" spans="1:7">
      <c r="A82" s="20"/>
      <c r="B82" s="23"/>
      <c r="C82" s="23"/>
      <c r="D82" s="23"/>
      <c r="E82" s="23"/>
      <c r="F82" s="23"/>
      <c r="G82" s="23"/>
    </row>
    <row r="83" spans="1:7">
      <c r="A83" s="20"/>
      <c r="B83" s="23"/>
      <c r="C83" s="23"/>
      <c r="D83" s="23"/>
      <c r="E83" s="23"/>
      <c r="F83" s="23"/>
      <c r="G83" s="23"/>
    </row>
    <row r="84" spans="1:7">
      <c r="A84" s="20"/>
      <c r="B84" s="23"/>
      <c r="C84" s="23"/>
      <c r="D84" s="23"/>
      <c r="E84" s="23"/>
      <c r="F84" s="23"/>
      <c r="G84" s="23"/>
    </row>
    <row r="85" spans="1:7">
      <c r="A85" s="20"/>
      <c r="B85" s="23"/>
      <c r="C85" s="23"/>
      <c r="D85" s="23"/>
      <c r="E85" s="23"/>
      <c r="F85" s="23"/>
      <c r="G85" s="23"/>
    </row>
    <row r="86" spans="1:7">
      <c r="A86" s="20"/>
      <c r="B86" s="23"/>
      <c r="C86" s="23"/>
      <c r="D86" s="23"/>
      <c r="E86" s="23"/>
      <c r="F86" s="23"/>
      <c r="G86" s="23"/>
    </row>
    <row r="87" spans="1:7">
      <c r="A87" s="20"/>
      <c r="B87" s="23"/>
      <c r="C87" s="23"/>
      <c r="D87" s="23"/>
      <c r="E87" s="23"/>
      <c r="F87" s="23"/>
      <c r="G87" s="23"/>
    </row>
    <row r="88" spans="1:7">
      <c r="A88" s="20"/>
      <c r="B88" s="23"/>
      <c r="C88" s="23"/>
      <c r="D88" s="23"/>
      <c r="E88" s="23"/>
      <c r="F88" s="23"/>
      <c r="G88" s="23"/>
    </row>
    <row r="89" spans="1:7">
      <c r="A89" s="20"/>
      <c r="B89" s="23"/>
      <c r="C89" s="23"/>
      <c r="D89" s="23"/>
      <c r="E89" s="23"/>
      <c r="F89" s="23"/>
      <c r="G89" s="23"/>
    </row>
    <row r="90" spans="1:7">
      <c r="A90" s="20"/>
      <c r="B90" s="23"/>
      <c r="C90" s="23"/>
      <c r="D90" s="23"/>
      <c r="E90" s="23"/>
      <c r="F90" s="23"/>
      <c r="G90" s="23"/>
    </row>
    <row r="91" spans="1:7">
      <c r="A91" s="20"/>
      <c r="B91" s="23"/>
      <c r="C91" s="23"/>
      <c r="D91" s="23"/>
      <c r="E91" s="23"/>
      <c r="F91" s="23"/>
      <c r="G91" s="23"/>
    </row>
    <row r="92" spans="1:7">
      <c r="A92" s="20"/>
      <c r="B92" s="23"/>
      <c r="C92" s="23"/>
      <c r="D92" s="23"/>
      <c r="E92" s="23"/>
      <c r="F92" s="23"/>
      <c r="G92" s="23"/>
    </row>
    <row r="93" spans="1:7">
      <c r="A93" s="20"/>
      <c r="B93" s="23"/>
      <c r="C93" s="23"/>
      <c r="D93" s="23"/>
      <c r="E93" s="23"/>
      <c r="F93" s="23"/>
      <c r="G93" s="23"/>
    </row>
    <row r="94" spans="1:7">
      <c r="A94" s="20"/>
      <c r="B94" s="23"/>
      <c r="C94" s="23"/>
      <c r="D94" s="23"/>
      <c r="E94" s="23"/>
      <c r="F94" s="23"/>
      <c r="G94" s="23"/>
    </row>
    <row r="95" spans="1:7">
      <c r="A95" s="20"/>
      <c r="B95" s="23"/>
      <c r="C95" s="23"/>
      <c r="D95" s="23"/>
      <c r="E95" s="23"/>
      <c r="F95" s="23"/>
      <c r="G95" s="23"/>
    </row>
    <row r="96" spans="1:7">
      <c r="A96" s="20"/>
      <c r="B96" s="23"/>
      <c r="C96" s="23"/>
      <c r="D96" s="23"/>
      <c r="E96" s="23"/>
      <c r="F96" s="23"/>
      <c r="G96" s="23"/>
    </row>
    <row r="97" spans="1:7">
      <c r="A97" s="20"/>
      <c r="B97" s="23"/>
      <c r="C97" s="23"/>
      <c r="D97" s="23"/>
      <c r="E97" s="23"/>
      <c r="F97" s="23"/>
      <c r="G97" s="23"/>
    </row>
    <row r="98" spans="1:7">
      <c r="A98" s="20"/>
      <c r="B98" s="23"/>
      <c r="C98" s="23"/>
      <c r="D98" s="23"/>
      <c r="E98" s="23"/>
      <c r="F98" s="23"/>
      <c r="G98" s="23"/>
    </row>
    <row r="99" spans="1:7">
      <c r="B99" s="23"/>
      <c r="C99" s="23"/>
      <c r="D99" s="23"/>
    </row>
    <row r="100" spans="1:7">
      <c r="B100" s="23"/>
      <c r="C100" s="23"/>
      <c r="D100" s="23"/>
    </row>
    <row r="101" spans="1:7">
      <c r="B101" s="23"/>
      <c r="C101" s="23"/>
      <c r="D101" s="23"/>
    </row>
    <row r="102" spans="1:7">
      <c r="B102" s="23"/>
      <c r="C102" s="23"/>
      <c r="D102" s="23"/>
    </row>
    <row r="103" spans="1:7">
      <c r="B103" s="23"/>
      <c r="C103" s="23"/>
      <c r="D103" s="23"/>
    </row>
    <row r="104" spans="1:7">
      <c r="B104" s="23"/>
      <c r="C104" s="23"/>
      <c r="D104" s="23"/>
    </row>
    <row r="105" spans="1:7">
      <c r="B105" s="23"/>
      <c r="C105" s="23"/>
      <c r="D105" s="23"/>
    </row>
    <row r="106" spans="1:7">
      <c r="B106" s="23"/>
      <c r="C106" s="23"/>
      <c r="D106" s="23"/>
    </row>
    <row r="107" spans="1:7">
      <c r="B107" s="23"/>
      <c r="C107" s="23"/>
      <c r="D107" s="23"/>
    </row>
    <row r="108" spans="1:7">
      <c r="B108" s="23"/>
      <c r="C108" s="23"/>
      <c r="D108" s="23"/>
    </row>
    <row r="109" spans="1:7">
      <c r="B109" s="23"/>
      <c r="C109" s="23"/>
      <c r="D109" s="23"/>
    </row>
    <row r="110" spans="1:7">
      <c r="B110" s="23"/>
      <c r="C110" s="23"/>
      <c r="D110" s="23"/>
    </row>
    <row r="111" spans="1:7">
      <c r="B111" s="23"/>
      <c r="C111" s="23"/>
      <c r="D111" s="23"/>
    </row>
    <row r="112" spans="1:7">
      <c r="B112" s="23"/>
      <c r="C112" s="23"/>
      <c r="D112" s="23"/>
    </row>
    <row r="113" spans="2:4">
      <c r="B113" s="23"/>
      <c r="C113" s="23"/>
      <c r="D113" s="23"/>
    </row>
    <row r="114" spans="2:4">
      <c r="B114" s="23"/>
      <c r="C114" s="23"/>
      <c r="D114" s="23"/>
    </row>
    <row r="115" spans="2:4">
      <c r="B115" s="23"/>
      <c r="C115" s="23"/>
      <c r="D115" s="23"/>
    </row>
    <row r="116" spans="2:4">
      <c r="B116" s="23"/>
      <c r="C116" s="23"/>
      <c r="D116" s="23"/>
    </row>
    <row r="117" spans="2:4">
      <c r="B117" s="23"/>
      <c r="C117" s="23"/>
      <c r="D117" s="23"/>
    </row>
    <row r="118" spans="2:4">
      <c r="B118" s="23"/>
      <c r="C118" s="23"/>
      <c r="D118" s="23"/>
    </row>
    <row r="119" spans="2:4">
      <c r="B119" s="23"/>
      <c r="C119" s="23"/>
      <c r="D119" s="23"/>
    </row>
    <row r="120" spans="2:4">
      <c r="B120" s="23"/>
      <c r="C120" s="23"/>
      <c r="D120" s="23"/>
    </row>
    <row r="121" spans="2:4">
      <c r="B121" s="23"/>
      <c r="C121" s="23"/>
      <c r="D121" s="23"/>
    </row>
    <row r="122" spans="2:4">
      <c r="B122" s="23"/>
      <c r="C122" s="23"/>
      <c r="D122" s="23"/>
    </row>
    <row r="123" spans="2:4">
      <c r="B123" s="23"/>
      <c r="C123" s="23"/>
      <c r="D123" s="23"/>
    </row>
    <row r="124" spans="2:4">
      <c r="B124" s="23"/>
      <c r="C124" s="23"/>
      <c r="D124" s="23"/>
    </row>
    <row r="125" spans="2:4">
      <c r="B125" s="23"/>
      <c r="C125" s="23"/>
      <c r="D125" s="23"/>
    </row>
    <row r="126" spans="2:4">
      <c r="B126" s="23"/>
      <c r="C126" s="23"/>
      <c r="D126" s="23"/>
    </row>
    <row r="127" spans="2:4">
      <c r="B127" s="23"/>
      <c r="C127" s="23"/>
      <c r="D127" s="23"/>
    </row>
    <row r="128" spans="2:4">
      <c r="B128" s="23"/>
      <c r="C128" s="23"/>
      <c r="D128" s="23"/>
    </row>
    <row r="129" spans="2:4">
      <c r="B129" s="23"/>
      <c r="C129" s="23"/>
      <c r="D129" s="23"/>
    </row>
    <row r="130" spans="2:4">
      <c r="B130" s="23"/>
      <c r="C130" s="23"/>
      <c r="D130" s="23"/>
    </row>
    <row r="131" spans="2:4">
      <c r="B131" s="23"/>
      <c r="C131" s="23"/>
      <c r="D131" s="23"/>
    </row>
    <row r="132" spans="2:4">
      <c r="B132" s="23"/>
      <c r="C132" s="23"/>
      <c r="D132" s="23"/>
    </row>
    <row r="133" spans="2:4">
      <c r="B133" s="23"/>
      <c r="C133" s="23"/>
      <c r="D133" s="23"/>
    </row>
    <row r="134" spans="2:4">
      <c r="B134" s="23"/>
      <c r="C134" s="23"/>
      <c r="D134" s="23"/>
    </row>
    <row r="135" spans="2:4">
      <c r="B135" s="23"/>
      <c r="C135" s="23"/>
      <c r="D135" s="23"/>
    </row>
    <row r="136" spans="2:4">
      <c r="B136" s="23"/>
      <c r="C136" s="23"/>
      <c r="D136" s="23"/>
    </row>
    <row r="137" spans="2:4">
      <c r="B137" s="23"/>
      <c r="C137" s="23"/>
      <c r="D137" s="23"/>
    </row>
    <row r="138" spans="2:4">
      <c r="B138" s="23"/>
      <c r="C138" s="23"/>
      <c r="D138" s="23"/>
    </row>
    <row r="139" spans="2:4">
      <c r="B139" s="23"/>
      <c r="C139" s="23"/>
      <c r="D139" s="23"/>
    </row>
    <row r="140" spans="2:4">
      <c r="B140" s="23"/>
      <c r="C140" s="23"/>
      <c r="D140" s="23"/>
    </row>
    <row r="141" spans="2:4">
      <c r="B141" s="23"/>
      <c r="C141" s="23"/>
      <c r="D141" s="23"/>
    </row>
    <row r="142" spans="2:4">
      <c r="B142" s="23"/>
      <c r="C142" s="23"/>
      <c r="D142" s="23"/>
    </row>
    <row r="143" spans="2:4">
      <c r="B143" s="23"/>
      <c r="C143" s="23"/>
      <c r="D143" s="23"/>
    </row>
    <row r="144" spans="2:4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</sheetData>
  <protectedRanges>
    <protectedRange sqref="F12" name="Range5_2_7_3"/>
    <protectedRange sqref="F11 F13:F16" name="Range5_2_7_4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 E16">
    <cfRule type="cellIs" dxfId="1" priority="42" stopIfTrue="1" operator="lessThan">
      <formula>-60</formula>
    </cfRule>
  </conditionalFormatting>
  <conditionalFormatting sqref="C11 E16">
    <cfRule type="cellIs" dxfId="0" priority="41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2022-08-05T08:14:06Z</dcterms:modified>
</cp:coreProperties>
</file>