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<sst xmlns="http://schemas.openxmlformats.org/spreadsheetml/2006/main" count="59" uniqueCount="44">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</sst>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righ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W12" sqref="W12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1" t="s">
        <v>39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72" t="s">
        <v>1</v>
      </c>
      <c r="B4" s="47" t="s">
        <v>0</v>
      </c>
      <c r="C4" s="52" t="s">
        <v>25</v>
      </c>
      <c r="D4" s="52"/>
      <c r="E4" s="52"/>
      <c r="F4" s="52"/>
      <c r="G4" s="52"/>
      <c r="H4" s="52"/>
      <c r="I4" s="53" t="s">
        <v>30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46" t="s">
        <v>2</v>
      </c>
    </row>
    <row r="5" spans="1:35" s="5" customFormat="1" ht="27" customHeight="1">
      <c r="A5" s="72"/>
      <c r="B5" s="47"/>
      <c r="C5" s="57" t="s">
        <v>5</v>
      </c>
      <c r="D5" s="57"/>
      <c r="E5" s="57" t="s">
        <v>9</v>
      </c>
      <c r="F5" s="57"/>
      <c r="G5" s="56" t="s">
        <v>7</v>
      </c>
      <c r="H5" s="56"/>
      <c r="I5" s="57" t="s">
        <v>6</v>
      </c>
      <c r="J5" s="57"/>
      <c r="K5" s="57" t="s">
        <v>12</v>
      </c>
      <c r="L5" s="57"/>
      <c r="M5" s="75" t="s">
        <v>14</v>
      </c>
      <c r="N5" s="75"/>
      <c r="O5" s="62" t="s">
        <v>11</v>
      </c>
      <c r="P5" s="63"/>
      <c r="Q5" s="63"/>
      <c r="R5" s="64"/>
      <c r="S5" s="58" t="s">
        <v>31</v>
      </c>
      <c r="T5" s="58"/>
      <c r="U5" s="56" t="s">
        <v>16</v>
      </c>
      <c r="V5" s="56"/>
      <c r="W5" s="56"/>
      <c r="X5" s="56"/>
      <c r="Y5" s="50" t="s">
        <v>10</v>
      </c>
      <c r="Z5" s="50"/>
      <c r="AA5" s="50"/>
      <c r="AB5" s="50"/>
      <c r="AC5" s="47" t="s">
        <v>8</v>
      </c>
      <c r="AD5" s="47"/>
      <c r="AE5" s="47"/>
      <c r="AF5" s="47"/>
      <c r="AG5" s="47"/>
      <c r="AH5" s="47"/>
      <c r="AI5" s="46"/>
    </row>
    <row r="6" spans="1:35" s="5" customFormat="1" ht="19.5" customHeight="1">
      <c r="A6" s="72"/>
      <c r="B6" s="47"/>
      <c r="C6" s="57"/>
      <c r="D6" s="57"/>
      <c r="E6" s="57"/>
      <c r="F6" s="57"/>
      <c r="G6" s="57" t="s">
        <v>8</v>
      </c>
      <c r="H6" s="57"/>
      <c r="I6" s="57"/>
      <c r="J6" s="57"/>
      <c r="K6" s="57" t="s">
        <v>13</v>
      </c>
      <c r="L6" s="57"/>
      <c r="M6" s="75"/>
      <c r="N6" s="75"/>
      <c r="O6" s="65"/>
      <c r="P6" s="66"/>
      <c r="Q6" s="66"/>
      <c r="R6" s="67"/>
      <c r="S6" s="58"/>
      <c r="T6" s="58"/>
      <c r="U6" s="56"/>
      <c r="V6" s="56"/>
      <c r="W6" s="56"/>
      <c r="X6" s="56"/>
      <c r="Y6" s="50"/>
      <c r="Z6" s="50"/>
      <c r="AA6" s="50"/>
      <c r="AB6" s="50"/>
      <c r="AC6" s="50" t="s">
        <v>20</v>
      </c>
      <c r="AD6" s="50"/>
      <c r="AE6" s="59" t="s">
        <v>18</v>
      </c>
      <c r="AF6" s="60"/>
      <c r="AG6" s="60"/>
      <c r="AH6" s="61"/>
      <c r="AI6" s="46"/>
    </row>
    <row r="7" spans="1:35" s="5" customFormat="1" ht="46.5" customHeight="1">
      <c r="A7" s="72"/>
      <c r="B7" s="47"/>
      <c r="C7" s="57"/>
      <c r="D7" s="57"/>
      <c r="E7" s="57"/>
      <c r="F7" s="57"/>
      <c r="G7" s="57"/>
      <c r="H7" s="57"/>
      <c r="I7" s="57"/>
      <c r="J7" s="57"/>
      <c r="K7" s="57"/>
      <c r="L7" s="57"/>
      <c r="M7" s="75"/>
      <c r="N7" s="75"/>
      <c r="O7" s="68"/>
      <c r="P7" s="69"/>
      <c r="Q7" s="69"/>
      <c r="R7" s="70"/>
      <c r="S7" s="58"/>
      <c r="T7" s="58"/>
      <c r="U7" s="47" t="s">
        <v>29</v>
      </c>
      <c r="V7" s="47"/>
      <c r="W7" s="47" t="s">
        <v>15</v>
      </c>
      <c r="X7" s="47"/>
      <c r="Y7" s="50"/>
      <c r="Z7" s="50"/>
      <c r="AA7" s="50"/>
      <c r="AB7" s="50"/>
      <c r="AC7" s="50"/>
      <c r="AD7" s="50"/>
      <c r="AE7" s="47" t="s">
        <v>19</v>
      </c>
      <c r="AF7" s="48"/>
      <c r="AG7" s="47" t="s">
        <v>15</v>
      </c>
      <c r="AH7" s="48"/>
      <c r="AI7" s="46"/>
    </row>
    <row r="8" spans="1:35" s="3" customFormat="1" ht="28.5" customHeight="1">
      <c r="A8" s="72"/>
      <c r="B8" s="47"/>
      <c r="C8" s="57"/>
      <c r="D8" s="57"/>
      <c r="E8" s="57"/>
      <c r="F8" s="57"/>
      <c r="G8" s="57"/>
      <c r="H8" s="57"/>
      <c r="I8" s="57"/>
      <c r="J8" s="57"/>
      <c r="K8" s="57"/>
      <c r="L8" s="57"/>
      <c r="M8" s="75"/>
      <c r="N8" s="75"/>
      <c r="O8" s="22" t="s">
        <v>17</v>
      </c>
      <c r="P8" s="22" t="s">
        <v>4</v>
      </c>
      <c r="Q8" s="22" t="s">
        <v>17</v>
      </c>
      <c r="R8" s="22" t="s">
        <v>3</v>
      </c>
      <c r="S8" s="58"/>
      <c r="T8" s="58"/>
      <c r="U8" s="47"/>
      <c r="V8" s="47"/>
      <c r="W8" s="47"/>
      <c r="X8" s="47"/>
      <c r="Y8" s="22" t="s">
        <v>17</v>
      </c>
      <c r="Z8" s="22" t="s">
        <v>4</v>
      </c>
      <c r="AA8" s="22" t="s">
        <v>17</v>
      </c>
      <c r="AB8" s="22" t="s">
        <v>3</v>
      </c>
      <c r="AC8" s="50"/>
      <c r="AD8" s="50"/>
      <c r="AE8" s="48"/>
      <c r="AF8" s="48"/>
      <c r="AG8" s="48"/>
      <c r="AH8" s="48"/>
      <c r="AI8" s="46"/>
    </row>
    <row r="9" spans="1:35" s="3" customFormat="1" ht="18" customHeight="1">
      <c r="A9" s="72"/>
      <c r="B9" s="47"/>
      <c r="C9" s="30">
        <v>44773</v>
      </c>
      <c r="D9" s="30">
        <v>45138</v>
      </c>
      <c r="E9" s="30">
        <v>44773</v>
      </c>
      <c r="F9" s="30">
        <v>45138</v>
      </c>
      <c r="G9" s="30">
        <v>44773</v>
      </c>
      <c r="H9" s="30">
        <v>45138</v>
      </c>
      <c r="I9" s="30">
        <v>44773</v>
      </c>
      <c r="J9" s="30">
        <v>45138</v>
      </c>
      <c r="K9" s="30">
        <v>44773</v>
      </c>
      <c r="L9" s="30">
        <v>45138</v>
      </c>
      <c r="M9" s="30">
        <v>44773</v>
      </c>
      <c r="N9" s="30">
        <v>45138</v>
      </c>
      <c r="O9" s="73">
        <v>44773</v>
      </c>
      <c r="P9" s="74"/>
      <c r="Q9" s="73">
        <v>45138</v>
      </c>
      <c r="R9" s="74"/>
      <c r="S9" s="30">
        <v>44773</v>
      </c>
      <c r="T9" s="30">
        <v>45138</v>
      </c>
      <c r="U9" s="30">
        <v>44773</v>
      </c>
      <c r="V9" s="30">
        <v>45138</v>
      </c>
      <c r="W9" s="30">
        <v>44773</v>
      </c>
      <c r="X9" s="30">
        <v>45138</v>
      </c>
      <c r="Y9" s="49" t="s">
        <v>40</v>
      </c>
      <c r="Z9" s="49"/>
      <c r="AA9" s="49" t="s">
        <v>42</v>
      </c>
      <c r="AB9" s="49"/>
      <c r="AC9" s="30">
        <v>44773</v>
      </c>
      <c r="AD9" s="30">
        <v>45138</v>
      </c>
      <c r="AE9" s="30">
        <v>44773</v>
      </c>
      <c r="AF9" s="30">
        <v>45138</v>
      </c>
      <c r="AG9" s="30">
        <v>44773</v>
      </c>
      <c r="AH9" s="30">
        <v>45138</v>
      </c>
      <c r="AI9" s="46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1917</v>
      </c>
      <c r="N11" s="35">
        <v>2105</v>
      </c>
      <c r="O11" s="35">
        <v>1317963.5</v>
      </c>
      <c r="P11" s="35">
        <v>1013778.1</v>
      </c>
      <c r="Q11" s="36">
        <v>1218836.5</v>
      </c>
      <c r="R11" s="36">
        <v>1003342.4</v>
      </c>
      <c r="S11" s="36">
        <f>U11+W11</f>
        <v>154449.9</v>
      </c>
      <c r="T11" s="36">
        <f>V11+X11</f>
        <v>110968.1</v>
      </c>
      <c r="U11" s="35">
        <v>0</v>
      </c>
      <c r="V11" s="36">
        <v>0</v>
      </c>
      <c r="W11" s="35">
        <v>154449.9</v>
      </c>
      <c r="X11" s="36">
        <v>110968.1</v>
      </c>
      <c r="Y11" s="35">
        <v>451050.1</v>
      </c>
      <c r="Z11" s="35">
        <v>359142.8</v>
      </c>
      <c r="AA11" s="36">
        <v>476545.3</v>
      </c>
      <c r="AB11" s="36">
        <v>324722.40000000002</v>
      </c>
      <c r="AC11" s="36">
        <f>AE11+AG11</f>
        <v>93938.3</v>
      </c>
      <c r="AD11" s="36">
        <f>AF11+AH11</f>
        <v>58947.7</v>
      </c>
      <c r="AE11" s="35">
        <v>0</v>
      </c>
      <c r="AF11" s="36">
        <v>0</v>
      </c>
      <c r="AG11" s="35">
        <v>93938.3</v>
      </c>
      <c r="AH11" s="36">
        <v>58947.7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576</v>
      </c>
      <c r="N12" s="35">
        <v>801</v>
      </c>
      <c r="O12" s="35">
        <v>557270.5</v>
      </c>
      <c r="P12" s="35">
        <v>365552.9</v>
      </c>
      <c r="Q12" s="36">
        <v>758608.4</v>
      </c>
      <c r="R12" s="36">
        <v>521544.6</v>
      </c>
      <c r="S12" s="36">
        <f t="shared" ref="S12:S16" si="0">U12+W12</f>
        <v>33465.4</v>
      </c>
      <c r="T12" s="36">
        <f t="shared" ref="T12:T16" si="1">V12+X12</f>
        <v>55893.599999999999</v>
      </c>
      <c r="U12" s="35">
        <v>0</v>
      </c>
      <c r="V12" s="36">
        <v>0</v>
      </c>
      <c r="W12" s="35">
        <v>33465.4</v>
      </c>
      <c r="X12" s="36">
        <v>55893.599999999999</v>
      </c>
      <c r="Y12" s="35">
        <v>260055.4</v>
      </c>
      <c r="Z12" s="35">
        <v>169955.9</v>
      </c>
      <c r="AA12" s="36">
        <v>345432.2</v>
      </c>
      <c r="AB12" s="36">
        <v>236639.6</v>
      </c>
      <c r="AC12" s="36">
        <f t="shared" ref="AC12:AC16" si="2">AE12+AG12</f>
        <v>23000</v>
      </c>
      <c r="AD12" s="36">
        <f t="shared" ref="AD12:AD16" si="3">AF12+AH12</f>
        <v>40030</v>
      </c>
      <c r="AE12" s="35">
        <v>0</v>
      </c>
      <c r="AF12" s="36">
        <v>0</v>
      </c>
      <c r="AG12" s="35">
        <v>23000</v>
      </c>
      <c r="AH12" s="36">
        <v>40030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2117.5</v>
      </c>
      <c r="F13" s="36">
        <v>1950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229</v>
      </c>
      <c r="N13" s="35">
        <v>246</v>
      </c>
      <c r="O13" s="35">
        <v>129300</v>
      </c>
      <c r="P13" s="35">
        <v>65732.899999999994</v>
      </c>
      <c r="Q13" s="36">
        <v>104004.9</v>
      </c>
      <c r="R13" s="36">
        <v>48625.8</v>
      </c>
      <c r="S13" s="36">
        <f t="shared" si="0"/>
        <v>7728.4</v>
      </c>
      <c r="T13" s="36">
        <f t="shared" si="1"/>
        <v>7214.5</v>
      </c>
      <c r="U13" s="35">
        <v>0</v>
      </c>
      <c r="V13" s="36">
        <v>0</v>
      </c>
      <c r="W13" s="35">
        <v>7728.4</v>
      </c>
      <c r="X13" s="36">
        <v>7214.5</v>
      </c>
      <c r="Y13" s="35">
        <v>129300</v>
      </c>
      <c r="Z13" s="35">
        <v>65732.899999999994</v>
      </c>
      <c r="AA13" s="36">
        <v>104004.9</v>
      </c>
      <c r="AB13" s="36">
        <v>48625.8</v>
      </c>
      <c r="AC13" s="36">
        <f t="shared" si="2"/>
        <v>7728.4</v>
      </c>
      <c r="AD13" s="36">
        <f t="shared" si="3"/>
        <v>7214.5</v>
      </c>
      <c r="AE13" s="35">
        <v>0</v>
      </c>
      <c r="AF13" s="36">
        <v>0</v>
      </c>
      <c r="AG13" s="35">
        <v>7728.4</v>
      </c>
      <c r="AH13" s="36">
        <v>7214.5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742</v>
      </c>
      <c r="N14" s="35">
        <v>904</v>
      </c>
      <c r="O14" s="35">
        <v>554903</v>
      </c>
      <c r="P14" s="35">
        <v>285262.90000000002</v>
      </c>
      <c r="Q14" s="36">
        <v>606385.4</v>
      </c>
      <c r="R14" s="36">
        <v>370434.7</v>
      </c>
      <c r="S14" s="36">
        <f t="shared" si="0"/>
        <v>30983.4</v>
      </c>
      <c r="T14" s="36">
        <f t="shared" si="1"/>
        <v>44390.2</v>
      </c>
      <c r="U14" s="35">
        <v>0</v>
      </c>
      <c r="V14" s="36">
        <v>0</v>
      </c>
      <c r="W14" s="35">
        <v>30983.4</v>
      </c>
      <c r="X14" s="36">
        <v>44390.2</v>
      </c>
      <c r="Y14" s="35">
        <v>246747.4</v>
      </c>
      <c r="Z14" s="35">
        <v>122047.6</v>
      </c>
      <c r="AA14" s="36">
        <v>267474.59999999998</v>
      </c>
      <c r="AB14" s="36">
        <v>170781.8</v>
      </c>
      <c r="AC14" s="36">
        <f t="shared" si="2"/>
        <v>17535.7</v>
      </c>
      <c r="AD14" s="36">
        <f t="shared" si="3"/>
        <v>22378.1</v>
      </c>
      <c r="AE14" s="35">
        <v>0</v>
      </c>
      <c r="AF14" s="36">
        <v>0</v>
      </c>
      <c r="AG14" s="35">
        <v>17535.7</v>
      </c>
      <c r="AH14" s="36">
        <v>22378.1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28046.799999999999</v>
      </c>
      <c r="P15" s="35">
        <v>28046.799999999999</v>
      </c>
      <c r="Q15" s="35">
        <v>30407.200000000001</v>
      </c>
      <c r="R15" s="35">
        <v>30407.200000000001</v>
      </c>
      <c r="S15" s="36">
        <f t="shared" si="0"/>
        <v>2082.8000000000002</v>
      </c>
      <c r="T15" s="36">
        <f t="shared" si="1"/>
        <v>2144.6</v>
      </c>
      <c r="U15" s="35">
        <v>0</v>
      </c>
      <c r="V15" s="36">
        <v>0</v>
      </c>
      <c r="W15" s="35">
        <v>2082.8000000000002</v>
      </c>
      <c r="X15" s="35">
        <v>2144.6</v>
      </c>
      <c r="Y15" s="35">
        <v>16225</v>
      </c>
      <c r="Z15" s="35">
        <v>16225</v>
      </c>
      <c r="AA15" s="35">
        <v>17300</v>
      </c>
      <c r="AB15" s="35">
        <v>17300</v>
      </c>
      <c r="AC15" s="36">
        <f t="shared" si="2"/>
        <v>2082.8000000000002</v>
      </c>
      <c r="AD15" s="43">
        <f>AF15+AH15</f>
        <v>2144.6</v>
      </c>
      <c r="AE15" s="35">
        <v>0</v>
      </c>
      <c r="AF15" s="36">
        <v>0</v>
      </c>
      <c r="AG15" s="35">
        <v>2082.8000000000002</v>
      </c>
      <c r="AH15" s="43">
        <v>2144.6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71</v>
      </c>
      <c r="N16" s="35">
        <v>62</v>
      </c>
      <c r="O16" s="35">
        <v>87500</v>
      </c>
      <c r="P16" s="35">
        <v>68055.600000000006</v>
      </c>
      <c r="Q16" s="35">
        <v>77009.899999999994</v>
      </c>
      <c r="R16" s="35">
        <v>67870.600000000006</v>
      </c>
      <c r="S16" s="36">
        <f t="shared" si="0"/>
        <v>2013.9</v>
      </c>
      <c r="T16" s="36">
        <f t="shared" si="1"/>
        <v>2205.4</v>
      </c>
      <c r="U16" s="35">
        <v>0</v>
      </c>
      <c r="V16" s="36">
        <v>0</v>
      </c>
      <c r="W16" s="35">
        <v>2013.9</v>
      </c>
      <c r="X16" s="35">
        <v>2205.4</v>
      </c>
      <c r="Y16" s="35">
        <v>15555.6</v>
      </c>
      <c r="Z16" s="35">
        <v>14963.2</v>
      </c>
      <c r="AA16" s="35">
        <v>23583</v>
      </c>
      <c r="AB16" s="35">
        <v>19036</v>
      </c>
      <c r="AC16" s="36">
        <f t="shared" si="2"/>
        <v>1500.9</v>
      </c>
      <c r="AD16" s="36">
        <f t="shared" si="3"/>
        <v>1380.9</v>
      </c>
      <c r="AE16" s="35">
        <v>0</v>
      </c>
      <c r="AF16" s="36">
        <v>0</v>
      </c>
      <c r="AG16" s="35">
        <v>1500.9</v>
      </c>
      <c r="AH16" s="35">
        <v>1380.9</v>
      </c>
      <c r="AI16" s="34"/>
    </row>
    <row r="17" spans="1:35" s="6" customFormat="1" ht="21" customHeight="1">
      <c r="A17" s="71" t="s">
        <v>36</v>
      </c>
      <c r="B17" s="71"/>
      <c r="C17" s="35">
        <f>SUM(C11:C16)</f>
        <v>7</v>
      </c>
      <c r="D17" s="35">
        <f t="shared" ref="D17:AH17" si="4">SUM(D11:D16)</f>
        <v>7</v>
      </c>
      <c r="E17" s="35">
        <f t="shared" si="4"/>
        <v>2117.5</v>
      </c>
      <c r="F17" s="35">
        <f t="shared" si="4"/>
        <v>1950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3615</v>
      </c>
      <c r="N17" s="35">
        <f t="shared" si="4"/>
        <v>4198</v>
      </c>
      <c r="O17" s="35">
        <f t="shared" si="4"/>
        <v>2674983.7999999998</v>
      </c>
      <c r="P17" s="35">
        <f t="shared" si="4"/>
        <v>1826429.2</v>
      </c>
      <c r="Q17" s="35">
        <f t="shared" si="4"/>
        <v>2795252.3</v>
      </c>
      <c r="R17" s="35">
        <f t="shared" si="4"/>
        <v>2042225.3</v>
      </c>
      <c r="S17" s="35">
        <f t="shared" si="4"/>
        <v>230723.79999999996</v>
      </c>
      <c r="T17" s="35">
        <f t="shared" si="4"/>
        <v>222816.40000000002</v>
      </c>
      <c r="U17" s="35">
        <f t="shared" si="4"/>
        <v>0</v>
      </c>
      <c r="V17" s="35">
        <f t="shared" si="4"/>
        <v>0</v>
      </c>
      <c r="W17" s="35">
        <f>SUM(W11:W16)</f>
        <v>230723.79999999996</v>
      </c>
      <c r="X17" s="35">
        <f>SUM(X11:X16)</f>
        <v>222816.40000000002</v>
      </c>
      <c r="Y17" s="35">
        <f t="shared" si="4"/>
        <v>1118933.5</v>
      </c>
      <c r="Z17" s="35">
        <f t="shared" si="4"/>
        <v>748067.39999999991</v>
      </c>
      <c r="AA17" s="35">
        <f t="shared" si="4"/>
        <v>1234340</v>
      </c>
      <c r="AB17" s="35">
        <f t="shared" si="4"/>
        <v>817105.60000000009</v>
      </c>
      <c r="AC17" s="35">
        <f t="shared" si="4"/>
        <v>145786.09999999998</v>
      </c>
      <c r="AD17" s="35">
        <f t="shared" si="4"/>
        <v>132095.79999999999</v>
      </c>
      <c r="AE17" s="35">
        <f t="shared" si="4"/>
        <v>0</v>
      </c>
      <c r="AF17" s="35">
        <f t="shared" si="4"/>
        <v>0</v>
      </c>
      <c r="AG17" s="35">
        <f t="shared" si="4"/>
        <v>145786.09999999998</v>
      </c>
      <c r="AH17" s="35">
        <f t="shared" si="4"/>
        <v>132095.79999999999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8" sqref="M8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8" t="s">
        <v>38</v>
      </c>
      <c r="C2" s="78"/>
      <c r="D2" s="78"/>
      <c r="E2" s="78"/>
      <c r="F2" s="78"/>
      <c r="G2" s="78"/>
      <c r="H2" s="78"/>
      <c r="I2" s="78"/>
    </row>
    <row r="3" spans="1:9" ht="18.75" customHeight="1">
      <c r="B3" s="17"/>
      <c r="C3" s="17"/>
      <c r="D3" s="17"/>
      <c r="E3" s="79"/>
      <c r="F3" s="79"/>
      <c r="G3" s="25"/>
      <c r="I3" s="19" t="s">
        <v>21</v>
      </c>
    </row>
    <row r="4" spans="1:9" ht="21.75" customHeight="1">
      <c r="A4" s="80" t="s">
        <v>22</v>
      </c>
      <c r="B4" s="83" t="s">
        <v>0</v>
      </c>
      <c r="C4" s="86" t="s">
        <v>23</v>
      </c>
      <c r="D4" s="47"/>
      <c r="E4" s="88" t="s">
        <v>24</v>
      </c>
      <c r="F4" s="89"/>
      <c r="G4" s="89"/>
      <c r="H4" s="89"/>
      <c r="I4" s="90"/>
    </row>
    <row r="5" spans="1:9" ht="27.75" customHeight="1">
      <c r="A5" s="81"/>
      <c r="B5" s="84"/>
      <c r="C5" s="47"/>
      <c r="D5" s="47"/>
      <c r="E5" s="87" t="s">
        <v>26</v>
      </c>
      <c r="F5" s="87"/>
      <c r="G5" s="62" t="s">
        <v>28</v>
      </c>
      <c r="H5" s="64"/>
      <c r="I5" s="47" t="s">
        <v>27</v>
      </c>
    </row>
    <row r="6" spans="1:9" ht="23.25" customHeight="1">
      <c r="A6" s="81"/>
      <c r="B6" s="84"/>
      <c r="C6" s="47"/>
      <c r="D6" s="47"/>
      <c r="E6" s="87"/>
      <c r="F6" s="87"/>
      <c r="G6" s="65"/>
      <c r="H6" s="67"/>
      <c r="I6" s="47"/>
    </row>
    <row r="7" spans="1:9" ht="9" hidden="1" customHeight="1">
      <c r="A7" s="81"/>
      <c r="B7" s="84"/>
      <c r="C7" s="47"/>
      <c r="D7" s="47"/>
      <c r="E7" s="87"/>
      <c r="F7" s="87"/>
      <c r="G7" s="65"/>
      <c r="H7" s="67"/>
      <c r="I7" s="47"/>
    </row>
    <row r="8" spans="1:9" ht="67.5" customHeight="1">
      <c r="A8" s="81"/>
      <c r="B8" s="84"/>
      <c r="C8" s="47"/>
      <c r="D8" s="47"/>
      <c r="E8" s="87"/>
      <c r="F8" s="87"/>
      <c r="G8" s="68"/>
      <c r="H8" s="70"/>
      <c r="I8" s="47"/>
    </row>
    <row r="9" spans="1:9" s="20" customFormat="1" ht="33.75" customHeight="1">
      <c r="A9" s="82"/>
      <c r="B9" s="85"/>
      <c r="C9" s="30">
        <v>44773</v>
      </c>
      <c r="D9" s="30">
        <v>45138</v>
      </c>
      <c r="E9" s="30">
        <v>44773</v>
      </c>
      <c r="F9" s="30">
        <v>45138</v>
      </c>
      <c r="G9" s="30">
        <v>44773</v>
      </c>
      <c r="H9" s="30">
        <v>45138</v>
      </c>
      <c r="I9" s="30">
        <v>45138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45" t="s">
        <v>32</v>
      </c>
      <c r="C11" s="28">
        <f>E11</f>
        <v>93969.278999999995</v>
      </c>
      <c r="D11" s="28">
        <f t="shared" ref="D11:D16" si="0">F11</f>
        <v>100075.1</v>
      </c>
      <c r="E11" s="44">
        <v>93969.278999999995</v>
      </c>
      <c r="F11" s="91">
        <v>100075.1</v>
      </c>
      <c r="G11" s="41"/>
      <c r="H11" s="40"/>
      <c r="I11" s="28"/>
    </row>
    <row r="12" spans="1:9" ht="20.25" customHeight="1">
      <c r="A12" s="23">
        <v>2</v>
      </c>
      <c r="B12" s="45" t="s">
        <v>41</v>
      </c>
      <c r="C12" s="28">
        <f t="shared" ref="C12:C16" si="1">E12</f>
        <v>13923.77</v>
      </c>
      <c r="D12" s="28">
        <f t="shared" si="0"/>
        <v>19979.599999999999</v>
      </c>
      <c r="E12" s="44">
        <v>13923.77</v>
      </c>
      <c r="F12" s="91">
        <v>19979.599999999999</v>
      </c>
      <c r="G12" s="28"/>
      <c r="H12" s="42"/>
      <c r="I12" s="28"/>
    </row>
    <row r="13" spans="1:9" ht="20.25" customHeight="1">
      <c r="A13" s="23">
        <v>3</v>
      </c>
      <c r="B13" s="45" t="s">
        <v>37</v>
      </c>
      <c r="C13" s="28">
        <f t="shared" si="1"/>
        <v>1507.4929999999999</v>
      </c>
      <c r="D13" s="28">
        <f t="shared" si="0"/>
        <v>2663.9</v>
      </c>
      <c r="E13" s="44">
        <v>1507.4929999999999</v>
      </c>
      <c r="F13" s="91">
        <v>2663.9</v>
      </c>
      <c r="G13" s="28"/>
      <c r="H13" s="42"/>
      <c r="I13" s="28"/>
    </row>
    <row r="14" spans="1:9">
      <c r="A14" s="29">
        <v>4</v>
      </c>
      <c r="B14" s="45" t="s">
        <v>33</v>
      </c>
      <c r="C14" s="28">
        <f t="shared" si="1"/>
        <v>8284.2549999999992</v>
      </c>
      <c r="D14" s="28">
        <f t="shared" si="0"/>
        <v>17404.099999999999</v>
      </c>
      <c r="E14" s="44">
        <v>8284.2549999999992</v>
      </c>
      <c r="F14" s="91">
        <v>17404.099999999999</v>
      </c>
      <c r="G14" s="28"/>
      <c r="H14" s="42"/>
      <c r="I14" s="28"/>
    </row>
    <row r="15" spans="1:9">
      <c r="A15" s="29">
        <v>5</v>
      </c>
      <c r="B15" s="45" t="s">
        <v>34</v>
      </c>
      <c r="C15" s="28">
        <f t="shared" si="1"/>
        <v>1483.645</v>
      </c>
      <c r="D15" s="28">
        <f t="shared" si="0"/>
        <v>1585.7</v>
      </c>
      <c r="E15" s="44">
        <v>1483.645</v>
      </c>
      <c r="F15" s="91">
        <v>1585.7</v>
      </c>
      <c r="G15" s="28"/>
      <c r="H15" s="42"/>
      <c r="I15" s="28"/>
    </row>
    <row r="16" spans="1:9">
      <c r="A16" s="29">
        <v>6</v>
      </c>
      <c r="B16" s="45" t="s">
        <v>35</v>
      </c>
      <c r="C16" s="28">
        <f t="shared" si="1"/>
        <v>610.85199999999998</v>
      </c>
      <c r="D16" s="28">
        <f t="shared" si="0"/>
        <v>1573.8</v>
      </c>
      <c r="E16" s="44">
        <v>610.85199999999998</v>
      </c>
      <c r="F16" s="91">
        <v>1573.8</v>
      </c>
      <c r="G16" s="28"/>
      <c r="H16" s="42"/>
      <c r="I16" s="28"/>
    </row>
    <row r="17" spans="1:9">
      <c r="A17" s="76" t="s">
        <v>36</v>
      </c>
      <c r="B17" s="77"/>
      <c r="C17" s="28">
        <f>SUM(C11:C16)</f>
        <v>119779.29400000001</v>
      </c>
      <c r="D17" s="28">
        <f t="shared" ref="D17:I17" si="2">SUM(D11:D16)</f>
        <v>143282.20000000001</v>
      </c>
      <c r="E17" s="28">
        <f>SUM(E11:E16)</f>
        <v>119779.29400000001</v>
      </c>
      <c r="F17" s="28">
        <f>SUM(F11:F16)</f>
        <v>143282.20000000001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E11" name="Range5_2_7"/>
    <protectedRange sqref="E12" name="Range5_2_7_1"/>
    <protectedRange sqref="E13:E16" name="Range5_2_7_2"/>
    <protectedRange sqref="F12" name="Range5_2_7_3_1"/>
    <protectedRange sqref="F11 F13: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">
    <cfRule type="cellIs" dxfId="1" priority="74" stopIfTrue="1" operator="lessThan">
      <formula>-60</formula>
    </cfRule>
  </conditionalFormatting>
  <conditionalFormatting sqref="C11:C16 C12:D17 E17:F17">
    <cfRule type="cellIs" dxfId="0" priority="7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2023-08-08T13:20:25Z</dcterms:modified>
</cp:coreProperties>
</file>