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420" windowWidth="15240" windowHeight="8550"/>
  </bookViews>
  <sheets>
    <sheet name="ASHX.partq2022" sheetId="8" r:id="rId1"/>
  </sheets>
  <definedNames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I14" i="8"/>
  <c r="J14"/>
  <c r="K14"/>
  <c r="L14"/>
  <c r="M14"/>
  <c r="N14"/>
  <c r="O14"/>
  <c r="H14"/>
  <c r="G9" l="1"/>
  <c r="F9"/>
  <c r="E9"/>
  <c r="P9" l="1"/>
  <c r="Q9" s="1"/>
  <c r="E8" l="1"/>
  <c r="F8"/>
  <c r="G8"/>
  <c r="E10"/>
  <c r="F10"/>
  <c r="G10"/>
  <c r="E11"/>
  <c r="F11"/>
  <c r="G11"/>
  <c r="E12"/>
  <c r="F12"/>
  <c r="G12"/>
  <c r="E13"/>
  <c r="F13"/>
  <c r="G13"/>
  <c r="C14"/>
  <c r="D14"/>
  <c r="E14" l="1"/>
  <c r="P10"/>
  <c r="Q10" s="1"/>
  <c r="P12"/>
  <c r="Q12" s="1"/>
  <c r="P8"/>
  <c r="P11"/>
  <c r="Q11" s="1"/>
  <c r="P13"/>
  <c r="Q13" s="1"/>
  <c r="F14"/>
  <c r="G14"/>
  <c r="Q8" l="1"/>
  <c r="Q14" s="1"/>
  <c r="P14"/>
</calcChain>
</file>

<file path=xl/sharedStrings.xml><?xml version="1.0" encoding="utf-8"?>
<sst xmlns="http://schemas.openxmlformats.org/spreadsheetml/2006/main" count="32" uniqueCount="26">
  <si>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</si>
  <si>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</si>
  <si>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</si>
  <si>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</si>
  <si>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</si>
  <si>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</si>
  <si>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</si>
  <si>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</si>
  <si>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</si>
  <si>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</si>
  <si>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Ախուրյան</t>
  </si>
  <si>
    <t>ք. Գյումրի</t>
  </si>
  <si>
    <t xml:space="preserve">Անի </t>
  </si>
  <si>
    <t>Ամասիա</t>
  </si>
  <si>
    <t>Աշոցք</t>
  </si>
  <si>
    <t>Արթիկ</t>
  </si>
  <si>
    <t>Նախորդ տարիների
 պարտքը /31.12.2022թ. դրությամբ/</t>
  </si>
  <si>
    <t xml:space="preserve"> Նախորդ տարիների պարտքի  մարումը
2023թ. Ընթացքում</t>
  </si>
  <si>
    <t xml:space="preserve"> Նախորդ տարիների պարտքի  մնացորդը
01.09.2023թ.
   դրությամբ`     4=2-3</t>
  </si>
  <si>
    <t>Ընդամենը
համայնքապետարանների, ՏԻՄ -երին ենթակա բյուջետային հիմնարկների, ՀՈԱԿ-ների աշխատողների աշխատավարձերը 
2023թ. սեպտեմբերի «1» -ի   դրությամբ</t>
  </si>
  <si>
    <t xml:space="preserve"> Այդ թվում` համայնքապետարանների աշխատողների  աշխատավարձերը  
2023թ. սեպտեմբերի «1» -ի  դրությամբ</t>
  </si>
  <si>
    <t>Այդ թվում` ՏԻՄ-երին ենթակա  բյուջետային հիմնարկների աշխատողների աշխատավարձերը 
 2023թ. սեպտեմբերի «1» -ի  դրությամբ</t>
  </si>
  <si>
    <t>Այդ թվում` ՀՈԱԿ-ների աշխատողների աշխատավարձերը 
2023թ. սեպտեմբերի «1» -ի դրությամբ</t>
  </si>
  <si>
    <t>2023թ. ընթացիկ տարվա աշխատավարձի պարտքը
2023թ.
 սեպտեմբերի «1» -ի դրությամբ`  
 (15=5-6)</t>
  </si>
  <si>
    <t>Ընդամենը աշխատավարձի պարտքը
2023թ.
 սեպտեմբերի «1» -ի   դրությամբ`           (18=4+15)</t>
  </si>
  <si>
    <t>ՀՀ Շիրակի մարզի համայնքների համայնքապետարանների, ՏԻՄ-երին ենթակա բյուջետային հիմնարկների, ՀՈԱԿ-ների աշխատողների աշխատավարձերի վերաբերյալ  2023 թվականի սեպտեմբերի «1» -ի  դրությամբ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</si>
</sst>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0"/>
      <name val="Arial"/>
      <charset val="204"/>
    </font>
    <font>
      <sz val="11"/>
      <color indexed="8"/>
      <name val="GHEA Grapalat"/>
      <family val="3"/>
    </font>
    <font>
      <sz val="11"/>
      <name val="GHEA Grapalat"/>
      <family val="3"/>
    </font>
    <font>
      <b/>
      <sz val="11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b/>
      <sz val="11"/>
      <color theme="1"/>
      <name val="GHEA Grapalat"/>
      <family val="3"/>
    </font>
    <font>
      <sz val="10"/>
      <name val="GHEA Grapalat"/>
      <family val="3"/>
    </font>
    <font>
      <sz val="10"/>
      <color theme="1" tint="0.34998626667073579"/>
      <name val="GHEA Grapalat"/>
      <family val="3"/>
    </font>
    <font>
      <sz val="10"/>
      <name val="Arial"/>
      <family val="2"/>
    </font>
    <font>
      <sz val="10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164" fontId="1" fillId="3" borderId="1" xfId="1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6" fillId="3" borderId="0" xfId="0" applyFont="1" applyFill="1" applyBorder="1" applyAlignment="1">
      <alignment wrapText="1"/>
    </xf>
    <xf numFmtId="0" fontId="7" fillId="3" borderId="0" xfId="0" applyFont="1" applyFill="1" applyBorder="1"/>
    <xf numFmtId="164" fontId="6" fillId="3" borderId="0" xfId="0" applyNumberFormat="1" applyFont="1" applyFill="1" applyBorder="1" applyAlignment="1">
      <alignment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8" fillId="0" borderId="0" xfId="0" applyFont="1"/>
    <xf numFmtId="0" fontId="9" fillId="3" borderId="1" xfId="0" applyFont="1" applyFill="1" applyBorder="1" applyAlignment="1">
      <alignment horizontal="center" vertical="center"/>
    </xf>
    <xf numFmtId="164" fontId="8" fillId="0" borderId="0" xfId="0" applyNumberFormat="1" applyFont="1"/>
    <xf numFmtId="0" fontId="1" fillId="2" borderId="1" xfId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horizontal="left" vertical="center"/>
    </xf>
    <xf numFmtId="165" fontId="2" fillId="3" borderId="4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6" fillId="5" borderId="5" xfId="0" applyNumberFormat="1" applyFont="1" applyFill="1" applyBorder="1" applyAlignment="1">
      <alignment horizontal="center" vertical="center" wrapText="1"/>
    </xf>
    <xf numFmtId="0" fontId="6" fillId="5" borderId="6" xfId="0" applyNumberFormat="1" applyFont="1" applyFill="1" applyBorder="1" applyAlignment="1">
      <alignment horizontal="center" vertical="center" wrapText="1"/>
    </xf>
    <xf numFmtId="0" fontId="6" fillId="5" borderId="2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4" borderId="5" xfId="0" applyNumberFormat="1" applyFont="1" applyFill="1" applyBorder="1" applyAlignment="1">
      <alignment horizontal="center" vertical="center" wrapText="1"/>
    </xf>
    <xf numFmtId="0" fontId="6" fillId="4" borderId="6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6" fillId="6" borderId="5" xfId="0" applyNumberFormat="1" applyFont="1" applyFill="1" applyBorder="1" applyAlignment="1">
      <alignment horizontal="center" vertical="center" wrapText="1"/>
    </xf>
    <xf numFmtId="0" fontId="6" fillId="6" borderId="6" xfId="0" applyNumberFormat="1" applyFont="1" applyFill="1" applyBorder="1" applyAlignment="1">
      <alignment horizontal="center" vertical="center" wrapText="1"/>
    </xf>
    <xf numFmtId="0" fontId="6" fillId="6" borderId="2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Normal="100" workbookViewId="0">
      <selection activeCell="B4" sqref="B4:B6"/>
    </sheetView>
  </sheetViews>
  <sheetFormatPr defaultRowHeight="12.75"/>
  <cols>
    <col min="1" max="1" width="3.85546875" style="18" customWidth="1"/>
    <col min="2" max="2" width="18.5703125" style="18" customWidth="1"/>
    <col min="3" max="3" width="12" style="18" customWidth="1"/>
    <col min="4" max="4" width="12.140625" style="18" customWidth="1"/>
    <col min="5" max="5" width="12.5703125" style="18" customWidth="1"/>
    <col min="6" max="6" width="16.28515625" style="18" customWidth="1"/>
    <col min="7" max="7" width="13.85546875" style="18" customWidth="1"/>
    <col min="8" max="9" width="13.42578125" style="18" customWidth="1"/>
    <col min="10" max="10" width="13" style="18" customWidth="1"/>
    <col min="11" max="11" width="12.85546875" style="18" customWidth="1"/>
    <col min="12" max="12" width="14.7109375" style="18" customWidth="1"/>
    <col min="13" max="13" width="15" style="18" customWidth="1"/>
    <col min="14" max="14" width="12.5703125" style="18" customWidth="1"/>
    <col min="15" max="15" width="13.5703125" style="18" customWidth="1"/>
    <col min="16" max="16" width="18.7109375" style="18" customWidth="1"/>
    <col min="17" max="17" width="19" style="18" customWidth="1"/>
    <col min="18" max="16384" width="9.140625" style="18"/>
  </cols>
  <sheetData>
    <row r="1" spans="1:17" s="10" customFormat="1" ht="15.75" customHeight="1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s="10" customFormat="1" ht="20.25" customHeight="1">
      <c r="A2" s="31" t="s">
        <v>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s="12" customFormat="1" ht="15.75" customHeight="1">
      <c r="A3" s="53"/>
      <c r="B3" s="54"/>
      <c r="C3" s="54"/>
      <c r="D3" s="54"/>
      <c r="E3" s="54"/>
      <c r="F3" s="11"/>
      <c r="H3" s="13"/>
      <c r="I3" s="11"/>
      <c r="J3" s="11"/>
      <c r="K3" s="11"/>
      <c r="L3" s="11"/>
      <c r="M3" s="11"/>
      <c r="N3" s="11"/>
      <c r="O3" s="11"/>
      <c r="P3" s="14" t="s">
        <v>4</v>
      </c>
      <c r="Q3" s="11"/>
    </row>
    <row r="4" spans="1:17" s="10" customFormat="1" ht="51.75" customHeight="1">
      <c r="A4" s="25" t="s">
        <v>0</v>
      </c>
      <c r="B4" s="25" t="s">
        <v>1</v>
      </c>
      <c r="C4" s="26" t="s">
        <v>16</v>
      </c>
      <c r="D4" s="26" t="s">
        <v>17</v>
      </c>
      <c r="E4" s="47" t="s">
        <v>18</v>
      </c>
      <c r="F4" s="39" t="s">
        <v>19</v>
      </c>
      <c r="G4" s="40"/>
      <c r="H4" s="43" t="s">
        <v>20</v>
      </c>
      <c r="I4" s="44"/>
      <c r="J4" s="43" t="s">
        <v>21</v>
      </c>
      <c r="K4" s="44"/>
      <c r="L4" s="29" t="s">
        <v>22</v>
      </c>
      <c r="M4" s="30"/>
      <c r="N4" s="30"/>
      <c r="O4" s="30"/>
      <c r="P4" s="50" t="s">
        <v>23</v>
      </c>
      <c r="Q4" s="33" t="s">
        <v>24</v>
      </c>
    </row>
    <row r="5" spans="1:17" s="10" customFormat="1" ht="61.5" customHeight="1">
      <c r="A5" s="25"/>
      <c r="B5" s="25"/>
      <c r="C5" s="27"/>
      <c r="D5" s="27"/>
      <c r="E5" s="48"/>
      <c r="F5" s="41"/>
      <c r="G5" s="42"/>
      <c r="H5" s="45"/>
      <c r="I5" s="46"/>
      <c r="J5" s="45"/>
      <c r="K5" s="46"/>
      <c r="L5" s="36" t="s">
        <v>3</v>
      </c>
      <c r="M5" s="36" t="s">
        <v>2</v>
      </c>
      <c r="N5" s="29" t="s">
        <v>7</v>
      </c>
      <c r="O5" s="38"/>
      <c r="P5" s="51"/>
      <c r="Q5" s="34"/>
    </row>
    <row r="6" spans="1:17" s="10" customFormat="1" ht="29.25" customHeight="1">
      <c r="A6" s="25"/>
      <c r="B6" s="25"/>
      <c r="C6" s="28"/>
      <c r="D6" s="28"/>
      <c r="E6" s="49"/>
      <c r="F6" s="15" t="s">
        <v>8</v>
      </c>
      <c r="G6" s="15" t="s">
        <v>9</v>
      </c>
      <c r="H6" s="15" t="s">
        <v>3</v>
      </c>
      <c r="I6" s="15" t="s">
        <v>2</v>
      </c>
      <c r="J6" s="15" t="s">
        <v>3</v>
      </c>
      <c r="K6" s="15" t="s">
        <v>2</v>
      </c>
      <c r="L6" s="37"/>
      <c r="M6" s="37"/>
      <c r="N6" s="15" t="s">
        <v>3</v>
      </c>
      <c r="O6" s="15" t="s">
        <v>2</v>
      </c>
      <c r="P6" s="52"/>
      <c r="Q6" s="35"/>
    </row>
    <row r="7" spans="1:17" s="10" customFormat="1" ht="12.75" customHeight="1">
      <c r="A7" s="16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</row>
    <row r="8" spans="1:17" ht="24.95" customHeight="1">
      <c r="A8" s="21">
        <v>1</v>
      </c>
      <c r="B8" s="22" t="s">
        <v>11</v>
      </c>
      <c r="C8" s="4">
        <v>0</v>
      </c>
      <c r="D8" s="4">
        <v>0</v>
      </c>
      <c r="E8" s="5">
        <f t="shared" ref="E8:E13" si="0">C8-D8</f>
        <v>0</v>
      </c>
      <c r="F8" s="6">
        <f t="shared" ref="F8:F13" si="1">H8+J8+L8</f>
        <v>1947072.7000000002</v>
      </c>
      <c r="G8" s="6">
        <f t="shared" ref="G8:G13" si="2">I8+K8+M8</f>
        <v>1947072.7000000002</v>
      </c>
      <c r="H8" s="7">
        <v>331205.59999999998</v>
      </c>
      <c r="I8" s="7">
        <v>331205.59999999998</v>
      </c>
      <c r="J8" s="7">
        <v>494090</v>
      </c>
      <c r="K8" s="7">
        <v>494090</v>
      </c>
      <c r="L8" s="8">
        <v>1121777.1000000001</v>
      </c>
      <c r="M8" s="8">
        <v>1121777.1000000001</v>
      </c>
      <c r="N8" s="8">
        <v>373960.7</v>
      </c>
      <c r="O8" s="8">
        <v>373960.7</v>
      </c>
      <c r="P8" s="1">
        <f t="shared" ref="P8:P13" si="3">F8-G8</f>
        <v>0</v>
      </c>
      <c r="Q8" s="1">
        <f t="shared" ref="Q8:Q13" si="4">E8+P8</f>
        <v>0</v>
      </c>
    </row>
    <row r="9" spans="1:17" ht="24.95" customHeight="1">
      <c r="A9" s="21">
        <v>2</v>
      </c>
      <c r="B9" s="22" t="s">
        <v>10</v>
      </c>
      <c r="C9" s="4">
        <v>0</v>
      </c>
      <c r="D9" s="4">
        <v>0</v>
      </c>
      <c r="E9" s="5">
        <f t="shared" ref="E9" si="5">C9-D9</f>
        <v>0</v>
      </c>
      <c r="F9" s="6">
        <f t="shared" ref="F9" si="6">H9+J9+L9</f>
        <v>660028.10000000009</v>
      </c>
      <c r="G9" s="6">
        <f t="shared" ref="G9" si="7">I9+K9+M9</f>
        <v>660028.10000000009</v>
      </c>
      <c r="H9" s="7">
        <v>313221.90000000002</v>
      </c>
      <c r="I9" s="7">
        <v>313221.90000000002</v>
      </c>
      <c r="J9" s="1">
        <v>0</v>
      </c>
      <c r="K9" s="1">
        <v>0</v>
      </c>
      <c r="L9" s="8">
        <v>346806.2</v>
      </c>
      <c r="M9" s="8">
        <v>346806.2</v>
      </c>
      <c r="N9" s="8">
        <v>156161.5</v>
      </c>
      <c r="O9" s="8">
        <v>156161.5</v>
      </c>
      <c r="P9" s="1">
        <f t="shared" ref="P9" si="8">F9-G9</f>
        <v>0</v>
      </c>
      <c r="Q9" s="1">
        <f t="shared" ref="Q9" si="9">E9+P9</f>
        <v>0</v>
      </c>
    </row>
    <row r="10" spans="1:17" ht="24.95" customHeight="1">
      <c r="A10" s="21">
        <v>3</v>
      </c>
      <c r="B10" s="23" t="s">
        <v>15</v>
      </c>
      <c r="C10" s="4">
        <v>0</v>
      </c>
      <c r="D10" s="4">
        <v>0</v>
      </c>
      <c r="E10" s="5">
        <f t="shared" si="0"/>
        <v>0</v>
      </c>
      <c r="F10" s="6">
        <f t="shared" si="1"/>
        <v>712903.2</v>
      </c>
      <c r="G10" s="6">
        <f t="shared" si="2"/>
        <v>712903.2</v>
      </c>
      <c r="H10" s="7">
        <v>250197.4</v>
      </c>
      <c r="I10" s="7">
        <v>250197.4</v>
      </c>
      <c r="J10" s="1">
        <v>0</v>
      </c>
      <c r="K10" s="1">
        <v>0</v>
      </c>
      <c r="L10" s="8">
        <v>462705.8</v>
      </c>
      <c r="M10" s="8">
        <v>462705.8</v>
      </c>
      <c r="N10" s="8">
        <v>203713.5</v>
      </c>
      <c r="O10" s="8">
        <v>203713.5</v>
      </c>
      <c r="P10" s="1">
        <f t="shared" si="3"/>
        <v>0</v>
      </c>
      <c r="Q10" s="1">
        <f t="shared" si="4"/>
        <v>0</v>
      </c>
    </row>
    <row r="11" spans="1:17" ht="24.95" customHeight="1">
      <c r="A11" s="21">
        <v>4</v>
      </c>
      <c r="B11" s="22" t="s">
        <v>12</v>
      </c>
      <c r="C11" s="4">
        <v>0</v>
      </c>
      <c r="D11" s="4">
        <v>0</v>
      </c>
      <c r="E11" s="5">
        <f t="shared" si="0"/>
        <v>0</v>
      </c>
      <c r="F11" s="6">
        <f t="shared" si="1"/>
        <v>329900</v>
      </c>
      <c r="G11" s="6">
        <f t="shared" si="2"/>
        <v>329900</v>
      </c>
      <c r="H11" s="1">
        <v>128674.3</v>
      </c>
      <c r="I11" s="1">
        <v>128674.3</v>
      </c>
      <c r="J11" s="1">
        <v>157013.6</v>
      </c>
      <c r="K11" s="1">
        <v>157013.6</v>
      </c>
      <c r="L11" s="9">
        <v>44212.1</v>
      </c>
      <c r="M11" s="9">
        <v>44212.1</v>
      </c>
      <c r="N11" s="9">
        <v>44212.1</v>
      </c>
      <c r="O11" s="9">
        <v>44212.1</v>
      </c>
      <c r="P11" s="1">
        <f t="shared" si="3"/>
        <v>0</v>
      </c>
      <c r="Q11" s="1">
        <f t="shared" si="4"/>
        <v>0</v>
      </c>
    </row>
    <row r="12" spans="1:17" ht="24.95" customHeight="1">
      <c r="A12" s="21">
        <v>5</v>
      </c>
      <c r="B12" s="22" t="s">
        <v>13</v>
      </c>
      <c r="C12" s="4">
        <v>0</v>
      </c>
      <c r="D12" s="4">
        <v>0</v>
      </c>
      <c r="E12" s="5">
        <f t="shared" si="0"/>
        <v>0</v>
      </c>
      <c r="F12" s="6">
        <f t="shared" si="1"/>
        <v>112318.6</v>
      </c>
      <c r="G12" s="6">
        <f t="shared" si="2"/>
        <v>112318.6</v>
      </c>
      <c r="H12" s="1">
        <v>85073.8</v>
      </c>
      <c r="I12" s="1">
        <v>85073.8</v>
      </c>
      <c r="J12" s="1">
        <v>0</v>
      </c>
      <c r="K12" s="1">
        <v>0</v>
      </c>
      <c r="L12" s="8">
        <v>27244.799999999999</v>
      </c>
      <c r="M12" s="8">
        <v>27244.799999999999</v>
      </c>
      <c r="N12" s="8">
        <v>14584.5</v>
      </c>
      <c r="O12" s="8">
        <v>14584.5</v>
      </c>
      <c r="P12" s="1">
        <f t="shared" si="3"/>
        <v>0</v>
      </c>
      <c r="Q12" s="1">
        <f t="shared" si="4"/>
        <v>0</v>
      </c>
    </row>
    <row r="13" spans="1:17" ht="24.95" customHeight="1">
      <c r="A13" s="21">
        <v>6</v>
      </c>
      <c r="B13" s="24" t="s">
        <v>14</v>
      </c>
      <c r="C13" s="4">
        <v>0</v>
      </c>
      <c r="D13" s="4">
        <v>0</v>
      </c>
      <c r="E13" s="5">
        <f t="shared" si="0"/>
        <v>0</v>
      </c>
      <c r="F13" s="6">
        <f t="shared" si="1"/>
        <v>146272.29999999999</v>
      </c>
      <c r="G13" s="6">
        <f t="shared" si="2"/>
        <v>146272.29999999999</v>
      </c>
      <c r="H13" s="7">
        <v>95307.9</v>
      </c>
      <c r="I13" s="7">
        <v>95307.9</v>
      </c>
      <c r="J13" s="1">
        <v>0</v>
      </c>
      <c r="K13" s="1">
        <v>0</v>
      </c>
      <c r="L13" s="8">
        <v>50964.4</v>
      </c>
      <c r="M13" s="8">
        <v>50964.4</v>
      </c>
      <c r="N13" s="8">
        <v>15700</v>
      </c>
      <c r="O13" s="8">
        <v>15700</v>
      </c>
      <c r="P13" s="1">
        <f t="shared" si="3"/>
        <v>0</v>
      </c>
      <c r="Q13" s="1">
        <f t="shared" si="4"/>
        <v>0</v>
      </c>
    </row>
    <row r="14" spans="1:17" ht="24.95" customHeight="1">
      <c r="A14" s="19"/>
      <c r="B14" s="3" t="s">
        <v>5</v>
      </c>
      <c r="C14" s="2">
        <f t="shared" ref="C14:G14" si="10">SUM(C8:C13)</f>
        <v>0</v>
      </c>
      <c r="D14" s="2">
        <f t="shared" si="10"/>
        <v>0</v>
      </c>
      <c r="E14" s="2">
        <f t="shared" si="10"/>
        <v>0</v>
      </c>
      <c r="F14" s="2">
        <f t="shared" si="10"/>
        <v>3908494.9</v>
      </c>
      <c r="G14" s="2">
        <f t="shared" si="10"/>
        <v>3908494.9</v>
      </c>
      <c r="H14" s="2">
        <f>SUM(H8:H13)</f>
        <v>1203680.8999999999</v>
      </c>
      <c r="I14" s="2">
        <f t="shared" ref="I14:Q14" si="11">SUM(I8:I13)</f>
        <v>1203680.8999999999</v>
      </c>
      <c r="J14" s="2">
        <f t="shared" si="11"/>
        <v>651103.6</v>
      </c>
      <c r="K14" s="2">
        <f t="shared" si="11"/>
        <v>651103.6</v>
      </c>
      <c r="L14" s="2">
        <f t="shared" si="11"/>
        <v>2053710.4000000001</v>
      </c>
      <c r="M14" s="2">
        <f t="shared" si="11"/>
        <v>2053710.4000000001</v>
      </c>
      <c r="N14" s="2">
        <f t="shared" si="11"/>
        <v>808332.29999999993</v>
      </c>
      <c r="O14" s="2">
        <f t="shared" si="11"/>
        <v>808332.29999999993</v>
      </c>
      <c r="P14" s="2">
        <f t="shared" si="11"/>
        <v>0</v>
      </c>
      <c r="Q14" s="2">
        <f t="shared" si="11"/>
        <v>0</v>
      </c>
    </row>
    <row r="15" spans="1:17">
      <c r="H15" s="20"/>
      <c r="I15" s="20"/>
      <c r="J15" s="20"/>
    </row>
  </sheetData>
  <mergeCells count="17">
    <mergeCell ref="A1:Q1"/>
    <mergeCell ref="Q4:Q6"/>
    <mergeCell ref="L5:L6"/>
    <mergeCell ref="M5:M6"/>
    <mergeCell ref="N5:O5"/>
    <mergeCell ref="F4:G5"/>
    <mergeCell ref="H4:I5"/>
    <mergeCell ref="J4:K5"/>
    <mergeCell ref="E4:E6"/>
    <mergeCell ref="P4:P6"/>
    <mergeCell ref="A3:E3"/>
    <mergeCell ref="A4:A6"/>
    <mergeCell ref="B4:B6"/>
    <mergeCell ref="C4:C6"/>
    <mergeCell ref="L4:O4"/>
    <mergeCell ref="D4:D6"/>
    <mergeCell ref="A2:Q2"/>
  </mergeCells>
  <pageMargins left="0.2" right="0.2" top="0.23" bottom="0.21" header="0.2" footer="0.1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ASHX.partq2022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2010-06-04T13:27:29Z</cp:lastPrinted>
  <dcterms:created xsi:type="dcterms:W3CDTF">2006-09-28T05:33:49Z</dcterms:created>
  <dcterms:modified xsi:type="dcterms:W3CDTF">2023-09-04T12:14:28Z</dcterms:modified>
</cp:coreProperties>
</file>