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20" windowWidth="15240" windowHeight="8550"/>
  </bookViews>
  <sheets>
    <sheet name="ASHX.partq2024" sheetId="8" r:id="rId1"/>
  </sheets>
  <definedNames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<sst xmlns="http://schemas.openxmlformats.org/spreadsheetml/2006/main" count="32" uniqueCount="26">
  <si>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</si>
  <si>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</si>
  <si>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</si>
  <si>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</si>
  <si>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</si>
  <si>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</si>
  <si>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</si>
  <si>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</si>
  <si>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</si>
  <si>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</si>
  <si>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</si>
  <si>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</si>
  <si>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</si>
  <si>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</si>
  <si>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</si>
  <si>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</si>
  <si>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/31.12.2023թ. դրությամբ/</t>
  </si>
  <si>
    <t xml:space="preserve"> Նախորդ տարիների պարտքի  մարումը
2024թ. Ընթացքում</t>
  </si>
  <si>
    <t>Ընդամենը
համայնքապետարանների, ՏԻՄ -երին ենթակա բյուջետային հիմնարկների, ՀՈԱԿ-ների աշխատողների աշխատավարձերը 
2024թ. մարտի «1» -ի   դրությամբ</t>
  </si>
  <si>
    <t xml:space="preserve"> Այդ թվում` համայնքապետարանների աշխատողների  աշխատավարձերը  
2024թ. մարտի «1» -ի  դրությամբ</t>
  </si>
  <si>
    <t>Այդ թվում` ՏԻՄ-երին ենթակա  բյուջետային հիմնարկների աշխատողների աշխատավարձերը 
 2024թ. մարտի «1» -ի  դրությամբ</t>
  </si>
  <si>
    <t>Այդ թվում` ՀՈԱԿ-ների աշխատողների աշխատավարձերը 
2024թ. մարտի «1» -ի դրությամբ</t>
  </si>
  <si>
    <t>2024թ. ընթացիկ տարվա աշխատավարձի պարտքը
2024թ. մարտի «1» -ի դրությամբ`  
 (15=5-6)</t>
  </si>
  <si>
    <t>Ընդամենը աշխատավարձի պարտքը
2024թ. մարտի «1» -ի  դրությամբ`           (18=4+15)</t>
  </si>
  <si>
    <t xml:space="preserve"> Նախորդ տարիների պարտքի  մնացորդը
01.03.2024թ.
   դրությամբ`     4=2-3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</si>
  <si>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2024 թվականի մայիսի «1»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</si>
</sst>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8" sqref="G8"/>
    </sheetView>
  </sheetViews>
  <sheetFormatPr defaultRowHeight="12.75"/>
  <cols>
    <col min="1" max="1" width="3.85546875" style="15" customWidth="1"/>
    <col min="2" max="2" width="18.5703125" style="15" customWidth="1"/>
    <col min="3" max="3" width="12.85546875" style="15" customWidth="1"/>
    <col min="4" max="4" width="12.140625" style="15" customWidth="1"/>
    <col min="5" max="5" width="12.5703125" style="15" customWidth="1"/>
    <col min="6" max="6" width="16.28515625" style="15" customWidth="1"/>
    <col min="7" max="7" width="13.85546875" style="15" customWidth="1"/>
    <col min="8" max="9" width="13.42578125" style="15" customWidth="1"/>
    <col min="10" max="10" width="13" style="15" customWidth="1"/>
    <col min="11" max="11" width="12.85546875" style="15" customWidth="1"/>
    <col min="12" max="12" width="14.7109375" style="15" customWidth="1"/>
    <col min="13" max="13" width="15" style="15" customWidth="1"/>
    <col min="14" max="14" width="13" style="15" customWidth="1"/>
    <col min="15" max="15" width="13.5703125" style="15" customWidth="1"/>
    <col min="16" max="16" width="18.7109375" style="15" customWidth="1"/>
    <col min="17" max="17" width="18.5703125" style="15" customWidth="1"/>
    <col min="18" max="16384" width="9.140625" style="15"/>
  </cols>
  <sheetData>
    <row r="1" spans="1:18" s="7" customFormat="1" ht="15.75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s="7" customFormat="1" ht="20.2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s="9" customFormat="1" ht="15.75" customHeight="1">
      <c r="A3" s="56"/>
      <c r="B3" s="57"/>
      <c r="C3" s="57"/>
      <c r="D3" s="57"/>
      <c r="E3" s="57"/>
      <c r="F3" s="8"/>
      <c r="H3" s="10"/>
      <c r="I3" s="8"/>
      <c r="J3" s="8"/>
      <c r="K3" s="8"/>
      <c r="L3" s="8"/>
      <c r="M3" s="8"/>
      <c r="N3" s="8"/>
      <c r="O3" s="8"/>
      <c r="P3" s="11" t="s">
        <v>4</v>
      </c>
      <c r="Q3" s="8"/>
    </row>
    <row r="4" spans="1:18" s="7" customFormat="1" ht="51.75" customHeight="1">
      <c r="A4" s="28" t="s">
        <v>0</v>
      </c>
      <c r="B4" s="28" t="s">
        <v>1</v>
      </c>
      <c r="C4" s="29" t="s">
        <v>16</v>
      </c>
      <c r="D4" s="29" t="s">
        <v>17</v>
      </c>
      <c r="E4" s="50" t="s">
        <v>24</v>
      </c>
      <c r="F4" s="42" t="s">
        <v>18</v>
      </c>
      <c r="G4" s="43"/>
      <c r="H4" s="46" t="s">
        <v>19</v>
      </c>
      <c r="I4" s="47"/>
      <c r="J4" s="46" t="s">
        <v>20</v>
      </c>
      <c r="K4" s="47"/>
      <c r="L4" s="32" t="s">
        <v>21</v>
      </c>
      <c r="M4" s="33"/>
      <c r="N4" s="33"/>
      <c r="O4" s="33"/>
      <c r="P4" s="53" t="s">
        <v>22</v>
      </c>
      <c r="Q4" s="36" t="s">
        <v>23</v>
      </c>
    </row>
    <row r="5" spans="1:18" s="7" customFormat="1" ht="61.5" customHeight="1">
      <c r="A5" s="28"/>
      <c r="B5" s="28"/>
      <c r="C5" s="30"/>
      <c r="D5" s="30"/>
      <c r="E5" s="51"/>
      <c r="F5" s="44"/>
      <c r="G5" s="45"/>
      <c r="H5" s="48"/>
      <c r="I5" s="49"/>
      <c r="J5" s="48"/>
      <c r="K5" s="49"/>
      <c r="L5" s="39" t="s">
        <v>3</v>
      </c>
      <c r="M5" s="39" t="s">
        <v>2</v>
      </c>
      <c r="N5" s="32" t="s">
        <v>7</v>
      </c>
      <c r="O5" s="41"/>
      <c r="P5" s="54"/>
      <c r="Q5" s="37"/>
    </row>
    <row r="6" spans="1:18" s="7" customFormat="1" ht="29.25" customHeight="1">
      <c r="A6" s="28"/>
      <c r="B6" s="28"/>
      <c r="C6" s="31"/>
      <c r="D6" s="31"/>
      <c r="E6" s="52"/>
      <c r="F6" s="12" t="s">
        <v>8</v>
      </c>
      <c r="G6" s="12" t="s">
        <v>9</v>
      </c>
      <c r="H6" s="12" t="s">
        <v>3</v>
      </c>
      <c r="I6" s="12" t="s">
        <v>2</v>
      </c>
      <c r="J6" s="12" t="s">
        <v>3</v>
      </c>
      <c r="K6" s="12" t="s">
        <v>2</v>
      </c>
      <c r="L6" s="40"/>
      <c r="M6" s="40"/>
      <c r="N6" s="12" t="s">
        <v>3</v>
      </c>
      <c r="O6" s="12" t="s">
        <v>2</v>
      </c>
      <c r="P6" s="55"/>
      <c r="Q6" s="38"/>
    </row>
    <row r="7" spans="1:18" s="7" customFormat="1" ht="12.75" customHeight="1">
      <c r="A7" s="13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8" ht="24.95" customHeight="1">
      <c r="A8" s="18">
        <v>1</v>
      </c>
      <c r="B8" s="27" t="s">
        <v>11</v>
      </c>
      <c r="C8" s="23">
        <v>0</v>
      </c>
      <c r="D8" s="23">
        <v>0</v>
      </c>
      <c r="E8" s="23">
        <f t="shared" ref="E8:E13" si="0">C8-D8</f>
        <v>0</v>
      </c>
      <c r="F8" s="24">
        <f t="shared" ref="F8:F13" si="1">H8+J8+L8</f>
        <v>936493.60000000009</v>
      </c>
      <c r="G8" s="24">
        <f t="shared" ref="G8:G13" si="2">I8+K8+M8</f>
        <v>936493.60000000009</v>
      </c>
      <c r="H8" s="21">
        <v>209280.9</v>
      </c>
      <c r="I8" s="21">
        <v>209280.9</v>
      </c>
      <c r="J8" s="21">
        <v>216167.5</v>
      </c>
      <c r="K8" s="21">
        <v>216167.5</v>
      </c>
      <c r="L8" s="20">
        <v>511045.2</v>
      </c>
      <c r="M8" s="20">
        <v>511045.2</v>
      </c>
      <c r="N8" s="20">
        <v>171437</v>
      </c>
      <c r="O8" s="20">
        <v>171437</v>
      </c>
      <c r="P8" s="1">
        <f t="shared" ref="P8:P13" si="3">F8-G8</f>
        <v>0</v>
      </c>
      <c r="Q8" s="1">
        <f t="shared" ref="Q8:Q13" si="4">E8+P8</f>
        <v>0</v>
      </c>
    </row>
    <row r="9" spans="1:18" ht="24.95" customHeight="1">
      <c r="A9" s="18">
        <v>2</v>
      </c>
      <c r="B9" s="27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335859.30000000005</v>
      </c>
      <c r="G9" s="6">
        <f t="shared" ref="G9" si="7">I9+K9+M9</f>
        <v>335859.30000000005</v>
      </c>
      <c r="H9" s="21">
        <v>155935.6</v>
      </c>
      <c r="I9" s="21">
        <v>155935.6</v>
      </c>
      <c r="J9" s="19">
        <v>0</v>
      </c>
      <c r="K9" s="19">
        <v>0</v>
      </c>
      <c r="L9" s="20">
        <v>179923.7</v>
      </c>
      <c r="M9" s="20">
        <v>179923.7</v>
      </c>
      <c r="N9" s="20">
        <v>80490.5</v>
      </c>
      <c r="O9" s="20">
        <v>80490.5</v>
      </c>
      <c r="P9" s="1">
        <f t="shared" ref="P9" si="8">F9-G9</f>
        <v>0</v>
      </c>
      <c r="Q9" s="1">
        <f t="shared" ref="Q9" si="9">E9+P9</f>
        <v>0</v>
      </c>
    </row>
    <row r="10" spans="1:18" ht="24.95" customHeight="1">
      <c r="A10" s="18">
        <v>3</v>
      </c>
      <c r="B10" s="25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373358.6</v>
      </c>
      <c r="G10" s="6">
        <f t="shared" si="2"/>
        <v>373358.6</v>
      </c>
      <c r="H10" s="21">
        <v>130462.8</v>
      </c>
      <c r="I10" s="21">
        <v>130462.8</v>
      </c>
      <c r="J10" s="19">
        <v>0</v>
      </c>
      <c r="K10" s="19">
        <v>0</v>
      </c>
      <c r="L10" s="20">
        <v>242895.8</v>
      </c>
      <c r="M10" s="20">
        <v>242895.8</v>
      </c>
      <c r="N10" s="20">
        <v>100998.5</v>
      </c>
      <c r="O10" s="20">
        <v>100998.5</v>
      </c>
      <c r="P10" s="1">
        <f t="shared" si="3"/>
        <v>0</v>
      </c>
      <c r="Q10" s="1">
        <f t="shared" si="4"/>
        <v>0</v>
      </c>
    </row>
    <row r="11" spans="1:18" ht="24.95" customHeight="1">
      <c r="A11" s="18">
        <v>4</v>
      </c>
      <c r="B11" s="27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223485.69999999998</v>
      </c>
      <c r="G11" s="6">
        <f t="shared" si="2"/>
        <v>223485.69999999998</v>
      </c>
      <c r="H11" s="19">
        <v>90305.2</v>
      </c>
      <c r="I11" s="19">
        <v>90305.2</v>
      </c>
      <c r="J11" s="19">
        <v>106308.6</v>
      </c>
      <c r="K11" s="19">
        <v>106308.6</v>
      </c>
      <c r="L11" s="22">
        <v>26871.9</v>
      </c>
      <c r="M11" s="22">
        <v>26871.9</v>
      </c>
      <c r="N11" s="22">
        <v>26871.9</v>
      </c>
      <c r="O11" s="22">
        <v>26871.9</v>
      </c>
      <c r="P11" s="1">
        <f t="shared" si="3"/>
        <v>0</v>
      </c>
      <c r="Q11" s="1">
        <f t="shared" si="4"/>
        <v>0</v>
      </c>
    </row>
    <row r="12" spans="1:18" ht="24.95" customHeight="1">
      <c r="A12" s="18">
        <v>5</v>
      </c>
      <c r="B12" s="27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61995.100000000006</v>
      </c>
      <c r="G12" s="6">
        <f t="shared" si="2"/>
        <v>61995.100000000006</v>
      </c>
      <c r="H12" s="19">
        <v>43899.3</v>
      </c>
      <c r="I12" s="19">
        <v>43899.3</v>
      </c>
      <c r="J12" s="19">
        <v>0</v>
      </c>
      <c r="K12" s="19">
        <v>0</v>
      </c>
      <c r="L12" s="20">
        <v>18095.8</v>
      </c>
      <c r="M12" s="20">
        <v>18095.8</v>
      </c>
      <c r="N12" s="20">
        <v>8242.2000000000007</v>
      </c>
      <c r="O12" s="20">
        <v>8242.2000000000007</v>
      </c>
      <c r="P12" s="1">
        <f t="shared" si="3"/>
        <v>0</v>
      </c>
      <c r="Q12" s="1">
        <f t="shared" si="4"/>
        <v>0</v>
      </c>
      <c r="R12" s="17"/>
    </row>
    <row r="13" spans="1:18" ht="24.95" customHeight="1">
      <c r="A13" s="18">
        <v>6</v>
      </c>
      <c r="B13" s="26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80487.899999999994</v>
      </c>
      <c r="G13" s="6">
        <f t="shared" si="2"/>
        <v>80487.899999999994</v>
      </c>
      <c r="H13" s="21">
        <v>50759</v>
      </c>
      <c r="I13" s="21">
        <v>50759</v>
      </c>
      <c r="J13" s="19">
        <v>0</v>
      </c>
      <c r="K13" s="19">
        <v>0</v>
      </c>
      <c r="L13" s="20">
        <v>29728.9</v>
      </c>
      <c r="M13" s="20">
        <v>29728.9</v>
      </c>
      <c r="N13" s="20">
        <v>8553</v>
      </c>
      <c r="O13" s="20">
        <v>8553</v>
      </c>
      <c r="P13" s="1">
        <f t="shared" si="3"/>
        <v>0</v>
      </c>
      <c r="Q13" s="1">
        <f t="shared" si="4"/>
        <v>0</v>
      </c>
    </row>
    <row r="14" spans="1:18" ht="24.95" customHeight="1">
      <c r="A14" s="16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2011680.2</v>
      </c>
      <c r="G14" s="2">
        <f t="shared" si="10"/>
        <v>2011680.2</v>
      </c>
      <c r="H14" s="2">
        <f>SUM(H8:H13)</f>
        <v>680642.8</v>
      </c>
      <c r="I14" s="2">
        <f t="shared" si="10"/>
        <v>680642.8</v>
      </c>
      <c r="J14" s="2">
        <f t="shared" si="10"/>
        <v>322476.09999999998</v>
      </c>
      <c r="K14" s="2">
        <f t="shared" si="10"/>
        <v>322476.09999999998</v>
      </c>
      <c r="L14" s="2">
        <f t="shared" si="10"/>
        <v>1008561.3</v>
      </c>
      <c r="M14" s="2">
        <f t="shared" si="10"/>
        <v>1008561.3</v>
      </c>
      <c r="N14" s="2">
        <f t="shared" si="10"/>
        <v>396593.10000000003</v>
      </c>
      <c r="O14" s="2">
        <f t="shared" si="10"/>
        <v>396593.10000000003</v>
      </c>
      <c r="P14" s="2">
        <f t="shared" si="10"/>
        <v>0</v>
      </c>
      <c r="Q14" s="2">
        <f t="shared" si="10"/>
        <v>0</v>
      </c>
    </row>
    <row r="15" spans="1:18">
      <c r="H15" s="17"/>
      <c r="I15" s="17"/>
      <c r="J15" s="17"/>
    </row>
  </sheetData>
  <mergeCells count="17"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A2:Q2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2024-05-10T05:41:25Z</dcterms:modified>
</cp:coreProperties>
</file>