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24519"/>
</workbook>
</file>

<file path=xl/calcChain.xml><?xml version="1.0" encoding="utf-8"?>
<calcChain xmlns="http://schemas.openxmlformats.org/spreadsheetml/2006/main">
  <c r="H14" i="8"/>
  <c r="G9" l="1"/>
  <c r="F9"/>
  <c r="E9"/>
  <c r="P9" l="1"/>
  <c r="Q9" s="1"/>
  <c r="E8" l="1"/>
  <c r="F8"/>
  <c r="G8"/>
  <c r="E10"/>
  <c r="F10"/>
  <c r="G10"/>
  <c r="E11"/>
  <c r="F11"/>
  <c r="G11"/>
  <c r="E12"/>
  <c r="F12"/>
  <c r="G12"/>
  <c r="E13"/>
  <c r="F13"/>
  <c r="G13"/>
  <c r="C14"/>
  <c r="D14"/>
  <c r="I14"/>
  <c r="J14"/>
  <c r="K14"/>
  <c r="L14"/>
  <c r="M14"/>
  <c r="N14"/>
  <c r="O14"/>
  <c r="E14" l="1"/>
  <c r="P10"/>
  <c r="Q10" s="1"/>
  <c r="P12"/>
  <c r="Q12" s="1"/>
  <c r="P8"/>
  <c r="Q8" s="1"/>
  <c r="P11"/>
  <c r="Q11" s="1"/>
  <c r="P13"/>
  <c r="Q13" s="1"/>
  <c r="F14"/>
  <c r="G14"/>
  <c r="Q14" l="1"/>
  <c r="P14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<sst xmlns="http://schemas.openxmlformats.org/spreadsheetml/2006/main" count="32" uniqueCount="26">
  <si>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</si>
  <si>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</si>
  <si>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</si>
  <si>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</si>
  <si>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</si>
  <si>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</si>
  <si>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</si>
  <si>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</si>
  <si>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</si>
  <si>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</si>
  <si>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</si>
  <si>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</si>
  <si>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</si>
  <si>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</si>
  <si>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</si>
  <si>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</si>
  <si>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</si>
  <si>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</si>
  <si>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>Ընդամենը
համայնքապետարանների, ՏԻՄ -երին ենթակա բյուջետային հիմնարկների, ՀՈԱԿ-ների աշխատողների աշխատավարձերը 
2024թ. մարտի «1» -ի   դրությամբ</t>
  </si>
  <si>
    <t xml:space="preserve"> Այդ թվում` համայնքապետարանների աշխատողների  աշխատավարձերը  
2024թ. մարտի «1» -ի  դրությամբ</t>
  </si>
  <si>
    <t>Այդ թվում` ՏԻՄ-երին ենթակա  բյուջետային հիմնարկների աշխատողների աշխատավարձերը 
 2024թ. մարտի «1» -ի  դրությամբ</t>
  </si>
  <si>
    <t>Այդ թվում` ՀՈԱԿ-ների աշխատողների աշխատավարձերը 
2024թ. մարտի «1» -ի դրությամբ</t>
  </si>
  <si>
    <t>2024թ. ընթացիկ տարվա աշխատավարձի պարտքը
2024թ. մարտի «1» -ի դրությամբ`  
 (15=5-6)</t>
  </si>
  <si>
    <t>Ընդամենը աշխատավարձի պարտքը
2024թ. մարտի «1» -ի  դրությամբ`           (18=4+15)</t>
  </si>
  <si>
    <t xml:space="preserve"> Նախորդ տարիների պարտքի  մնացորդը
01.03.2024թ.
   դրությամբ`     4=2-3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</si>
  <si>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2024 թվականի օգոստոսի «1» -ի  դրությամբ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</si>
</sst>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0"/>
      <name val="Arial"/>
      <charset val="204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164" fontId="1" fillId="3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7" fillId="3" borderId="0" xfId="0" applyFont="1" applyFill="1"/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164" fontId="6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4" fontId="8" fillId="0" borderId="0" xfId="0" applyNumberFormat="1" applyFont="1"/>
    <xf numFmtId="0" fontId="1" fillId="2" borderId="1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left" vertical="center"/>
    </xf>
    <xf numFmtId="165" fontId="2" fillId="0" borderId="4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15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U1" sqref="U1:DR7"/>
    </sheetView>
  </sheetViews>
  <sheetFormatPr defaultRowHeight="12.75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22" s="7" customFormat="1" ht="15.75" customHeight="1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</row>
    <row r="2" spans="1:122" s="7" customFormat="1" ht="20.25" customHeight="1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1:122" s="9" customFormat="1" ht="15.75" customHeight="1">
      <c r="A3" s="56"/>
      <c r="B3" s="57"/>
      <c r="C3" s="57"/>
      <c r="D3" s="57"/>
      <c r="E3" s="57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</row>
    <row r="4" spans="1:122" s="7" customFormat="1" ht="51.75" customHeight="1">
      <c r="A4" s="28" t="s">
        <v>0</v>
      </c>
      <c r="B4" s="28" t="s">
        <v>1</v>
      </c>
      <c r="C4" s="29" t="s">
        <v>16</v>
      </c>
      <c r="D4" s="29" t="s">
        <v>17</v>
      </c>
      <c r="E4" s="50" t="s">
        <v>24</v>
      </c>
      <c r="F4" s="42" t="s">
        <v>18</v>
      </c>
      <c r="G4" s="43"/>
      <c r="H4" s="46" t="s">
        <v>19</v>
      </c>
      <c r="I4" s="47"/>
      <c r="J4" s="46" t="s">
        <v>20</v>
      </c>
      <c r="K4" s="47"/>
      <c r="L4" s="32" t="s">
        <v>21</v>
      </c>
      <c r="M4" s="33"/>
      <c r="N4" s="33"/>
      <c r="O4" s="33"/>
      <c r="P4" s="53" t="s">
        <v>22</v>
      </c>
      <c r="Q4" s="36" t="s">
        <v>23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</row>
    <row r="5" spans="1:122" s="7" customFormat="1" ht="61.5" customHeight="1">
      <c r="A5" s="28"/>
      <c r="B5" s="28"/>
      <c r="C5" s="30"/>
      <c r="D5" s="30"/>
      <c r="E5" s="51"/>
      <c r="F5" s="44"/>
      <c r="G5" s="45"/>
      <c r="H5" s="48"/>
      <c r="I5" s="49"/>
      <c r="J5" s="48"/>
      <c r="K5" s="49"/>
      <c r="L5" s="39" t="s">
        <v>3</v>
      </c>
      <c r="M5" s="39" t="s">
        <v>2</v>
      </c>
      <c r="N5" s="32" t="s">
        <v>7</v>
      </c>
      <c r="O5" s="41"/>
      <c r="P5" s="54"/>
      <c r="Q5" s="37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</row>
    <row r="6" spans="1:122" s="7" customFormat="1" ht="29.25" customHeight="1">
      <c r="A6" s="28"/>
      <c r="B6" s="28"/>
      <c r="C6" s="31"/>
      <c r="D6" s="31"/>
      <c r="E6" s="52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40"/>
      <c r="M6" s="40"/>
      <c r="N6" s="12" t="s">
        <v>3</v>
      </c>
      <c r="O6" s="12" t="s">
        <v>2</v>
      </c>
      <c r="P6" s="55"/>
      <c r="Q6" s="38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</row>
    <row r="7" spans="1:122" s="7" customFormat="1" ht="12.75" customHeight="1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spans="1:122" ht="24.95" customHeight="1">
      <c r="A8" s="18">
        <v>1</v>
      </c>
      <c r="B8" s="25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1806731.6</v>
      </c>
      <c r="G8" s="24">
        <f t="shared" ref="G8:G13" si="2">I8+K8+M8</f>
        <v>1806731.6</v>
      </c>
      <c r="H8" s="21">
        <v>389399.3</v>
      </c>
      <c r="I8" s="21">
        <v>389399.3</v>
      </c>
      <c r="J8" s="21">
        <v>446789</v>
      </c>
      <c r="K8" s="21">
        <v>446789</v>
      </c>
      <c r="L8" s="20">
        <v>970543.3</v>
      </c>
      <c r="M8" s="20">
        <v>970543.3</v>
      </c>
      <c r="N8" s="20">
        <v>312988.5</v>
      </c>
      <c r="O8" s="20">
        <v>312988.5</v>
      </c>
      <c r="P8" s="1">
        <f t="shared" ref="P8:P13" si="3">F8-G8</f>
        <v>0</v>
      </c>
      <c r="Q8" s="1">
        <f t="shared" ref="Q8:Q13" si="4">E8+P8</f>
        <v>0</v>
      </c>
    </row>
    <row r="9" spans="1:122" ht="24.95" customHeight="1">
      <c r="A9" s="18">
        <v>2</v>
      </c>
      <c r="B9" s="25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618089.30000000005</v>
      </c>
      <c r="G9" s="6">
        <f t="shared" ref="G9" si="7">I9+K9+M9</f>
        <v>618089.30000000005</v>
      </c>
      <c r="H9" s="21">
        <v>283264.3</v>
      </c>
      <c r="I9" s="21">
        <v>283264.3</v>
      </c>
      <c r="J9" s="19">
        <v>0</v>
      </c>
      <c r="K9" s="19">
        <v>0</v>
      </c>
      <c r="L9" s="20">
        <v>334825</v>
      </c>
      <c r="M9" s="20">
        <v>334825</v>
      </c>
      <c r="N9" s="20">
        <v>149163</v>
      </c>
      <c r="O9" s="20">
        <v>149163</v>
      </c>
      <c r="P9" s="1">
        <f t="shared" ref="P9" si="8">F9-G9</f>
        <v>0</v>
      </c>
      <c r="Q9" s="1">
        <f t="shared" ref="Q9" si="9">E9+P9</f>
        <v>0</v>
      </c>
    </row>
    <row r="10" spans="1:122" ht="24.95" customHeight="1">
      <c r="A10" s="18">
        <v>3</v>
      </c>
      <c r="B10" s="25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686933.4</v>
      </c>
      <c r="G10" s="6">
        <f t="shared" si="2"/>
        <v>686933.4</v>
      </c>
      <c r="H10" s="21">
        <v>237881.9</v>
      </c>
      <c r="I10" s="21">
        <v>237881.9</v>
      </c>
      <c r="J10" s="19">
        <v>0</v>
      </c>
      <c r="K10" s="19">
        <v>0</v>
      </c>
      <c r="L10" s="20">
        <v>449051.5</v>
      </c>
      <c r="M10" s="20">
        <v>449051.5</v>
      </c>
      <c r="N10" s="20">
        <v>192302.9</v>
      </c>
      <c r="O10" s="20">
        <v>192302.9</v>
      </c>
      <c r="P10" s="1">
        <f t="shared" si="3"/>
        <v>0</v>
      </c>
      <c r="Q10" s="1">
        <f t="shared" si="4"/>
        <v>0</v>
      </c>
    </row>
    <row r="11" spans="1:122" ht="24.95" customHeight="1">
      <c r="A11" s="18">
        <v>4</v>
      </c>
      <c r="B11" s="27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410982.89999999997</v>
      </c>
      <c r="G11" s="6">
        <f t="shared" si="2"/>
        <v>410982.89999999997</v>
      </c>
      <c r="H11" s="19">
        <v>160926.39999999999</v>
      </c>
      <c r="I11" s="19">
        <v>160926.39999999999</v>
      </c>
      <c r="J11" s="19">
        <v>193160.8</v>
      </c>
      <c r="K11" s="19">
        <v>193160.8</v>
      </c>
      <c r="L11" s="22">
        <v>56895.7</v>
      </c>
      <c r="M11" s="22">
        <v>56895.7</v>
      </c>
      <c r="N11" s="22">
        <v>47257.3</v>
      </c>
      <c r="O11" s="22">
        <v>47257.3</v>
      </c>
      <c r="P11" s="1">
        <f t="shared" si="3"/>
        <v>0</v>
      </c>
      <c r="Q11" s="1">
        <f t="shared" si="4"/>
        <v>0</v>
      </c>
    </row>
    <row r="12" spans="1:122" ht="24.95" customHeight="1">
      <c r="A12" s="18">
        <v>5</v>
      </c>
      <c r="B12" s="27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116477.3</v>
      </c>
      <c r="G12" s="6">
        <f t="shared" si="2"/>
        <v>116477.3</v>
      </c>
      <c r="H12" s="19">
        <v>83411.8</v>
      </c>
      <c r="I12" s="19">
        <v>83411.8</v>
      </c>
      <c r="J12" s="19">
        <v>0</v>
      </c>
      <c r="K12" s="19">
        <v>0</v>
      </c>
      <c r="L12" s="20">
        <v>33065.5</v>
      </c>
      <c r="M12" s="20">
        <v>33065.5</v>
      </c>
      <c r="N12" s="20">
        <v>13769.000000000002</v>
      </c>
      <c r="O12" s="20">
        <v>13769.000000000002</v>
      </c>
      <c r="P12" s="1">
        <f t="shared" si="3"/>
        <v>0</v>
      </c>
      <c r="Q12" s="1">
        <f t="shared" si="4"/>
        <v>0</v>
      </c>
      <c r="S12" s="17"/>
      <c r="T12" s="17"/>
    </row>
    <row r="13" spans="1:122" ht="24.95" customHeight="1">
      <c r="A13" s="18">
        <v>6</v>
      </c>
      <c r="B13" s="26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148406.39999999999</v>
      </c>
      <c r="G13" s="6">
        <f t="shared" si="2"/>
        <v>148406.39999999999</v>
      </c>
      <c r="H13" s="21">
        <v>93932.800000000003</v>
      </c>
      <c r="I13" s="21">
        <v>93932.800000000003</v>
      </c>
      <c r="J13" s="19">
        <v>0</v>
      </c>
      <c r="K13" s="19">
        <v>0</v>
      </c>
      <c r="L13" s="20">
        <v>54473.599999999999</v>
      </c>
      <c r="M13" s="20">
        <v>54473.599999999999</v>
      </c>
      <c r="N13" s="20">
        <v>15053</v>
      </c>
      <c r="O13" s="20">
        <v>15053</v>
      </c>
      <c r="P13" s="1">
        <f t="shared" si="3"/>
        <v>0</v>
      </c>
      <c r="Q13" s="1">
        <f t="shared" si="4"/>
        <v>0</v>
      </c>
    </row>
    <row r="14" spans="1:122" ht="24.95" customHeight="1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3787620.9</v>
      </c>
      <c r="G14" s="2">
        <f t="shared" si="10"/>
        <v>3787620.9</v>
      </c>
      <c r="H14" s="2">
        <f>SUM(H8:H13)</f>
        <v>1248816.5</v>
      </c>
      <c r="I14" s="2">
        <f t="shared" si="10"/>
        <v>1248816.5</v>
      </c>
      <c r="J14" s="2">
        <f t="shared" si="10"/>
        <v>639949.80000000005</v>
      </c>
      <c r="K14" s="2">
        <f t="shared" si="10"/>
        <v>639949.80000000005</v>
      </c>
      <c r="L14" s="2">
        <f t="shared" si="10"/>
        <v>1898854.6</v>
      </c>
      <c r="M14" s="2">
        <f t="shared" si="10"/>
        <v>1898854.6</v>
      </c>
      <c r="N14" s="2">
        <f t="shared" si="10"/>
        <v>730533.70000000007</v>
      </c>
      <c r="O14" s="2">
        <f t="shared" si="10"/>
        <v>730533.70000000007</v>
      </c>
      <c r="P14" s="2">
        <f t="shared" si="10"/>
        <v>0</v>
      </c>
      <c r="Q14" s="2">
        <f t="shared" si="10"/>
        <v>0</v>
      </c>
    </row>
    <row r="15" spans="1:122">
      <c r="H15" s="17"/>
      <c r="I15" s="17"/>
      <c r="J15" s="17"/>
    </row>
  </sheetData>
  <mergeCells count="17"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  <mergeCell ref="C4:C6"/>
    <mergeCell ref="L4:O4"/>
    <mergeCell ref="D4:D6"/>
    <mergeCell ref="A2:Q2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2024-08-06T06:58:23Z</dcterms:modified>
</cp:coreProperties>
</file>