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20" windowWidth="20730" windowHeight="116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15" i="1" l="1"/>
  <c r="G23" i="1"/>
  <c r="G15" i="1"/>
  <c r="G14" i="1"/>
  <c r="H14" i="1" l="1"/>
  <c r="E14" i="1"/>
  <c r="F14" i="1"/>
  <c r="H17" i="1" l="1"/>
  <c r="H19" i="1"/>
  <c r="H20" i="1"/>
  <c r="H21" i="1"/>
  <c r="H22" i="1"/>
  <c r="H15" i="1"/>
  <c r="H16" i="1"/>
  <c r="E23" i="1" l="1"/>
  <c r="H18" i="1"/>
  <c r="H23" i="1" s="1"/>
</calcChain>
</file>

<file path=xl/sharedStrings.xml><?xml version="1.0" encoding="utf-8"?>
<sst xmlns="http://schemas.openxmlformats.org/spreadsheetml/2006/main" count="44" uniqueCount="38">
  <si>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</si>
  <si>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</si>
  <si>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</si>
  <si>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</si>
  <si>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</si>
  <si>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</si>
  <si>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</si>
  <si>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</si>
  <si>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</si>
  <si>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</si>
  <si>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</si>
  <si>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</si>
  <si>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</si>
  <si>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</si>
  <si>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</si>
  <si>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</si>
  <si>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</si>
  <si>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</si>
  <si>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</si>
  <si>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</si>
  <si>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</si>
  <si>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</si>
  <si>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</si>
  <si>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</si>
  <si>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</si>
  <si>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</si>
  <si>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</si>
  <si>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</si>
  <si>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t>&lt;</t>
    </r>
    <r>
      <rPr>
        <sz val="9"/>
        <rFont val="Arial LatArm"/>
        <family val="2"/>
      </rPr>
      <t>&lt;Գյումրու թիվ 8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</si>
  <si>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Վճարման ժամկետը  01.04..2023-30.06.2023</t>
  </si>
  <si>
    <t>Վճարված գումարը հազ. դրամ/01.07..2023-30.09.2023</t>
  </si>
  <si>
    <t>Փաստացի կատարված ծախսերը հազ. դրամ/ 01.07..2023-30.09.2023</t>
  </si>
  <si>
    <t xml:space="preserve"> Պայմանագրի համարը՝  ՀԿ </t>
  </si>
  <si>
    <t xml:space="preserve">Պայմանագրի կնքման ամսաթիվը՝  &lt;&lt;   &gt;&gt;              2024 թ.                            </t>
  </si>
  <si>
    <t>Պայմանագրի շրջանակներում &lt;&lt;01&gt;&gt; սեպտեմբեր 2024թվականից մինչև &lt;&lt;31&gt;&gt;  դեկտեմբեր 2024 թվականը ընկած ժամանակահատվածում կատարվել է հետևյալ աշխատանքները, մատակարարումները և ծառայությունները.</t>
  </si>
  <si>
    <t xml:space="preserve"> &lt;&lt;08 &gt;&gt; &lt;&lt;01 &gt;&gt; 2025 թ.</t>
  </si>
  <si>
    <t>(2024 թվականի IVեռամսյակ)</t>
  </si>
  <si>
    <t>01.10.2024 -01.01.2025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</si>
</sst>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view="pageBreakPreview" topLeftCell="A7" zoomScaleNormal="100" zoomScaleSheetLayoutView="100" workbookViewId="0">
      <selection activeCell="I14" sqref="I14:I22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12.2851562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17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36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35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33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 t="s">
        <v>32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25">
      <c r="A8" s="20" t="s">
        <v>2</v>
      </c>
      <c r="B8" s="20"/>
      <c r="C8" s="20" t="s">
        <v>25</v>
      </c>
      <c r="D8" s="20"/>
      <c r="E8" s="20"/>
      <c r="F8" s="20"/>
      <c r="G8" s="20"/>
      <c r="H8" s="20"/>
      <c r="I8" s="20"/>
      <c r="J8" s="15"/>
    </row>
    <row r="9" spans="1:17" x14ac:dyDescent="0.25">
      <c r="A9" s="24" t="s">
        <v>3</v>
      </c>
      <c r="B9" s="24"/>
      <c r="C9" s="24" t="s">
        <v>28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34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31</v>
      </c>
      <c r="F12" s="6" t="s">
        <v>30</v>
      </c>
      <c r="G12" s="6" t="s">
        <v>8</v>
      </c>
      <c r="H12" s="6" t="s">
        <v>9</v>
      </c>
      <c r="I12" s="6" t="s">
        <v>29</v>
      </c>
      <c r="J12" s="6" t="s">
        <v>10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11</v>
      </c>
      <c r="C14" s="6" t="s">
        <v>12</v>
      </c>
      <c r="D14" s="8">
        <v>3</v>
      </c>
      <c r="E14" s="9">
        <f>F14+1300</f>
        <v>16844.8</v>
      </c>
      <c r="F14" s="9">
        <f>6200*3-3055.2</f>
        <v>15544.8</v>
      </c>
      <c r="G14" s="9">
        <f>6200*3-150</f>
        <v>18450</v>
      </c>
      <c r="H14" s="10">
        <f>G14-F14</f>
        <v>2905.2000000000007</v>
      </c>
      <c r="I14" s="25" t="s">
        <v>37</v>
      </c>
      <c r="J14" s="6"/>
      <c r="K14" s="4"/>
      <c r="M14" s="3"/>
    </row>
    <row r="15" spans="1:17" x14ac:dyDescent="0.25">
      <c r="A15" s="6">
        <v>2</v>
      </c>
      <c r="B15" s="6" t="s">
        <v>13</v>
      </c>
      <c r="C15" s="6" t="s">
        <v>14</v>
      </c>
      <c r="D15" s="8">
        <v>3</v>
      </c>
      <c r="E15" s="9">
        <v>1511</v>
      </c>
      <c r="F15" s="9">
        <f>1236.9</f>
        <v>1236.9000000000001</v>
      </c>
      <c r="G15" s="9">
        <f>1570-51-7.1-275</f>
        <v>1236.9000000000001</v>
      </c>
      <c r="H15" s="10">
        <f t="shared" ref="H15:H22" si="0">G15-F15</f>
        <v>0</v>
      </c>
      <c r="I15" s="26"/>
      <c r="J15" s="6"/>
      <c r="Q15" s="4"/>
    </row>
    <row r="16" spans="1:17" x14ac:dyDescent="0.25">
      <c r="A16" s="6">
        <v>3</v>
      </c>
      <c r="B16" s="6" t="s">
        <v>19</v>
      </c>
      <c r="C16" s="6" t="s">
        <v>20</v>
      </c>
      <c r="D16" s="8">
        <v>3</v>
      </c>
      <c r="E16" s="9">
        <v>1300</v>
      </c>
      <c r="F16" s="9">
        <v>1850</v>
      </c>
      <c r="G16" s="9">
        <v>1850</v>
      </c>
      <c r="H16" s="10">
        <f t="shared" si="0"/>
        <v>0</v>
      </c>
      <c r="I16" s="26"/>
      <c r="J16" s="6"/>
      <c r="K16" s="4"/>
    </row>
    <row r="17" spans="1:14" x14ac:dyDescent="0.25">
      <c r="A17" s="6">
        <v>4</v>
      </c>
      <c r="B17" s="6" t="s">
        <v>15</v>
      </c>
      <c r="C17" s="6" t="s">
        <v>12</v>
      </c>
      <c r="D17" s="8"/>
      <c r="E17" s="9"/>
      <c r="F17" s="9">
        <v>150</v>
      </c>
      <c r="G17" s="9">
        <v>150</v>
      </c>
      <c r="H17" s="10">
        <f t="shared" si="0"/>
        <v>0</v>
      </c>
      <c r="I17" s="26"/>
      <c r="J17" s="6"/>
    </row>
    <row r="18" spans="1:14" ht="19.5" customHeight="1" x14ac:dyDescent="0.25">
      <c r="A18" s="6">
        <v>5</v>
      </c>
      <c r="B18" s="6" t="s">
        <v>24</v>
      </c>
      <c r="C18" s="6" t="s">
        <v>12</v>
      </c>
      <c r="D18" s="8">
        <v>3</v>
      </c>
      <c r="E18" s="9"/>
      <c r="F18" s="9">
        <v>0</v>
      </c>
      <c r="G18" s="9">
        <v>0</v>
      </c>
      <c r="H18" s="10">
        <f t="shared" si="0"/>
        <v>0</v>
      </c>
      <c r="I18" s="26"/>
      <c r="J18" s="6"/>
    </row>
    <row r="19" spans="1:14" x14ac:dyDescent="0.25">
      <c r="A19" s="6">
        <v>6</v>
      </c>
      <c r="B19" s="6" t="s">
        <v>21</v>
      </c>
      <c r="C19" s="6" t="s">
        <v>12</v>
      </c>
      <c r="D19" s="8"/>
      <c r="E19" s="9">
        <v>275</v>
      </c>
      <c r="F19" s="9">
        <v>275</v>
      </c>
      <c r="G19" s="9">
        <v>275</v>
      </c>
      <c r="H19" s="10">
        <f t="shared" si="0"/>
        <v>0</v>
      </c>
      <c r="I19" s="26"/>
      <c r="J19" s="6"/>
      <c r="M19" s="4"/>
    </row>
    <row r="20" spans="1:14" s="2" customFormat="1" ht="20.25" customHeight="1" x14ac:dyDescent="0.25">
      <c r="A20" s="6">
        <v>7</v>
      </c>
      <c r="B20" s="6" t="s">
        <v>22</v>
      </c>
      <c r="C20" s="6" t="s">
        <v>12</v>
      </c>
      <c r="D20" s="8"/>
      <c r="E20" s="9"/>
      <c r="F20" s="9">
        <v>0</v>
      </c>
      <c r="G20" s="9">
        <v>0</v>
      </c>
      <c r="H20" s="10">
        <f t="shared" si="0"/>
        <v>0</v>
      </c>
      <c r="I20" s="26"/>
      <c r="J20" s="6"/>
      <c r="K20" s="5"/>
      <c r="M20" s="5"/>
    </row>
    <row r="21" spans="1:14" x14ac:dyDescent="0.25">
      <c r="A21" s="6">
        <v>8</v>
      </c>
      <c r="B21" s="6" t="s">
        <v>23</v>
      </c>
      <c r="C21" s="6" t="s">
        <v>12</v>
      </c>
      <c r="D21" s="8"/>
      <c r="E21" s="9"/>
      <c r="F21" s="9">
        <v>0</v>
      </c>
      <c r="G21" s="9">
        <v>0</v>
      </c>
      <c r="H21" s="10">
        <f t="shared" si="0"/>
        <v>0</v>
      </c>
      <c r="I21" s="26"/>
      <c r="J21" s="6"/>
      <c r="M21" s="4"/>
    </row>
    <row r="22" spans="1:14" x14ac:dyDescent="0.25">
      <c r="A22" s="6">
        <v>9</v>
      </c>
      <c r="B22" s="6" t="s">
        <v>27</v>
      </c>
      <c r="C22" s="6" t="s">
        <v>12</v>
      </c>
      <c r="D22" s="8">
        <v>3</v>
      </c>
      <c r="E22" s="9">
        <v>425</v>
      </c>
      <c r="F22" s="9">
        <v>425</v>
      </c>
      <c r="G22" s="9">
        <v>425</v>
      </c>
      <c r="H22" s="10">
        <f t="shared" si="0"/>
        <v>0</v>
      </c>
      <c r="I22" s="27"/>
      <c r="J22" s="6"/>
      <c r="M22" s="4"/>
    </row>
    <row r="23" spans="1:14" ht="23.25" customHeight="1" x14ac:dyDescent="0.25">
      <c r="A23" s="6"/>
      <c r="B23" s="6" t="s">
        <v>16</v>
      </c>
      <c r="C23" s="6"/>
      <c r="D23" s="6"/>
      <c r="E23" s="11">
        <f t="shared" ref="E23" si="1">E22+E18+E16+E15+E14</f>
        <v>20080.8</v>
      </c>
      <c r="F23" s="11">
        <v>21961</v>
      </c>
      <c r="G23" s="11">
        <f>G22+G18+G16+G15+G14</f>
        <v>21961.9</v>
      </c>
      <c r="H23" s="11">
        <f>H22+H18+H16+H15+H14</f>
        <v>2905.2000000000007</v>
      </c>
      <c r="I23" s="12"/>
      <c r="J23" s="6"/>
      <c r="M23" s="4"/>
    </row>
    <row r="24" spans="1:14" ht="23.25" customHeight="1" x14ac:dyDescent="0.25">
      <c r="A24" s="7"/>
      <c r="B24" s="7"/>
      <c r="C24" s="7"/>
      <c r="D24" s="7"/>
      <c r="E24" s="16"/>
      <c r="F24" s="16"/>
      <c r="G24" s="16"/>
      <c r="H24" s="16"/>
      <c r="I24" s="17"/>
      <c r="J24" s="7"/>
      <c r="L24" s="4"/>
      <c r="M24" s="4"/>
    </row>
    <row r="25" spans="1:14" x14ac:dyDescent="0.25">
      <c r="A25" s="13"/>
      <c r="B25" s="18" t="s">
        <v>26</v>
      </c>
      <c r="C25" s="19"/>
      <c r="D25" s="19"/>
      <c r="E25" s="19"/>
      <c r="F25" s="14"/>
      <c r="G25" s="14"/>
      <c r="H25" s="14"/>
      <c r="I25" s="13"/>
      <c r="J25" s="13"/>
      <c r="M25" s="4"/>
      <c r="N25" s="4"/>
    </row>
    <row r="26" spans="1:14" x14ac:dyDescent="0.25">
      <c r="A26" s="13"/>
      <c r="B26" s="18" t="s">
        <v>18</v>
      </c>
      <c r="C26" s="13"/>
      <c r="D26" s="13"/>
      <c r="E26" s="13"/>
      <c r="F26" s="14"/>
      <c r="G26" s="14"/>
      <c r="H26" s="13"/>
      <c r="I26" s="13"/>
      <c r="J26" s="13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4"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2025-01-09T08:32:44Z</dcterms:modified>
</cp:coreProperties>
</file>