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ՀԿ 9 (4 եռ)" sheetId="6" r:id="rId1"/>
    <sheet name="ՆԴ 9(4 եռ)" sheetId="7" r:id="rId2"/>
  </sheets>
  <calcPr calcId="125725"/>
</workbook>
</file>

<file path=xl/calcChain.xml><?xml version="1.0" encoding="utf-8"?>
<calcChain xmlns="http://schemas.openxmlformats.org/spreadsheetml/2006/main">
  <c r="H19" i="6"/>
  <c r="H16"/>
  <c r="G24"/>
  <c r="H22"/>
  <c r="G19" i="7"/>
  <c r="F19"/>
  <c r="H18"/>
  <c r="H17"/>
  <c r="H16"/>
  <c r="H14"/>
  <c r="F24" i="6"/>
  <c r="H23"/>
  <c r="H21"/>
  <c r="H20"/>
  <c r="H18"/>
  <c r="H17"/>
  <c r="H15"/>
  <c r="H14"/>
  <c r="H19" i="7" l="1"/>
  <c r="H24" i="6"/>
</calcChain>
</file>

<file path=xl/sharedStrings.xml><?xml version="1.0" encoding="utf-8"?>
<sst xmlns="http://schemas.openxmlformats.org/spreadsheetml/2006/main" count="86" uniqueCount="48">
  <si>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</si>
  <si>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</si>
  <si>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</si>
  <si>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</si>
  <si>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</si>
  <si>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</si>
  <si>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</si>
  <si>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</si>
  <si>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</si>
  <si>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</si>
  <si>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</si>
  <si>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</si>
  <si>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</si>
  <si>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</si>
  <si>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</si>
  <si>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</si>
  <si>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</si>
  <si>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</si>
  <si>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</si>
  <si>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</si>
  <si>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</si>
  <si>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</si>
  <si>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Ջրամատակ/Ջրահեռ</t>
  </si>
  <si>
    <t>Ս․Համբարձումյան</t>
  </si>
  <si>
    <t>Ա․Նասիբյան</t>
  </si>
  <si>
    <t>Պարտադիր վճարներ</t>
  </si>
  <si>
    <t>ՆԱԽԱԴՊՐՈՑԱԿԱՆ  ԾՐԱԳՐՈՎ ՄԱՏՈՒՑՎԱԾ ԿՐԹԱԿԱՆ ԾԱՌԱՅՈՒԹՅՈՒՆՆԵՐԻ ՆՊԱՏԱԿՈՎ ՀԱՏԿԱՑՎԱԾ ՍՈՒԲՍԻԴԻԱՅԻ ԾԱԽՍԵՐԻ ՎԵՐԱԲԵՐՅԱԼ</t>
  </si>
  <si>
    <t xml:space="preserve"> Պայմանագրի համարը՝  ՀԿ _9___</t>
  </si>
  <si>
    <t xml:space="preserve">Պայմանագրի կնքման ամսաթիվը՝  &lt;&lt;16&gt;&gt; 04 2024թ.                             </t>
  </si>
  <si>
    <t xml:space="preserve"> Պայմանագրի համարը՝  ՆԴ_--_9__</t>
  </si>
  <si>
    <t>Գրենական ապրանքներ</t>
  </si>
  <si>
    <t>Շենքերի և կառ-րիընդ նորոգ</t>
  </si>
  <si>
    <t>Պայմանագրի շրջանակներում &lt;&lt;01&gt;&gt;հոկտեմբերի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</si>
  <si>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</si>
  <si>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</si>
  <si>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</si>
  <si>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</si>
  <si>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>Բյուջեով նախատեսված գումարըIV  եռամսյակ /հազ. դրամ/</t>
  </si>
  <si>
    <t>IV  եռամսյակի մնացորդը/պարտքը +/-/հազ. դրամ/8=7-6</t>
  </si>
  <si>
    <t xml:space="preserve">Պայմանագրի կնքման ամսաթիվը՝  &lt;&lt;16&gt;&gt; 04 2024թ.                            </t>
  </si>
  <si>
    <t>Կենց-յին և հանրային սննդի նյ․</t>
  </si>
  <si>
    <t>Գազի  ծառայություն․</t>
  </si>
  <si>
    <t>Կապի  ծառայություն․</t>
  </si>
  <si>
    <t>Սարքավորումների ընթ․ նոր</t>
  </si>
  <si>
    <t xml:space="preserve"> &lt;&lt; 08 &gt;&gt; &lt;&lt; 01 &gt;&gt; 2025 թ.</t>
  </si>
  <si>
    <t>(2024 թվականի IV եռամսյակ)</t>
  </si>
  <si>
    <r>
      <t>&lt;</t>
    </r>
    <r>
      <rPr>
        <sz val="9"/>
        <rFont val="Arial LatArm"/>
        <family val="2"/>
      </rPr>
      <t>&lt; Գյումրու թիվ15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</si>
  <si>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&lt;</t>
    </r>
    <r>
      <rPr>
        <sz val="9"/>
        <rFont val="Arial LatArm"/>
        <family val="2"/>
      </rPr>
      <t>&lt;Գյումրու թիվ15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</si>
</sst>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6"/>
  <sheetViews>
    <sheetView tabSelected="1" topLeftCell="A13" zoomScale="110" zoomScaleNormal="110" workbookViewId="0">
      <selection activeCell="C9" sqref="C9:J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45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44</v>
      </c>
      <c r="B4" s="25"/>
      <c r="C4" s="25"/>
      <c r="D4" s="25"/>
      <c r="E4" s="25"/>
      <c r="F4" s="18"/>
      <c r="G4" s="18"/>
      <c r="H4" s="18"/>
      <c r="I4" s="18"/>
      <c r="J4" s="1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7"/>
    </row>
    <row r="6" spans="1:17">
      <c r="A6" s="22" t="s">
        <v>39</v>
      </c>
      <c r="B6" s="22"/>
      <c r="C6" s="22"/>
      <c r="D6" s="22"/>
      <c r="E6" s="22"/>
      <c r="F6" s="22"/>
      <c r="G6" s="22"/>
      <c r="H6" s="22"/>
      <c r="I6" s="22"/>
      <c r="J6" s="17"/>
    </row>
    <row r="7" spans="1:17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17"/>
    </row>
    <row r="8" spans="1:17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8"/>
    </row>
    <row r="9" spans="1:17">
      <c r="A9" s="26" t="s">
        <v>3</v>
      </c>
      <c r="B9" s="26"/>
      <c r="C9" s="26" t="s">
        <v>46</v>
      </c>
      <c r="D9" s="26"/>
      <c r="E9" s="26"/>
      <c r="F9" s="26"/>
      <c r="G9" s="26"/>
      <c r="H9" s="26"/>
      <c r="I9" s="26"/>
      <c r="J9" s="26"/>
    </row>
    <row r="10" spans="1:17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37</v>
      </c>
      <c r="H12" s="6" t="s">
        <v>38</v>
      </c>
      <c r="I12" s="6" t="s">
        <v>35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7"/>
      <c r="E14" s="8"/>
      <c r="F14" s="7">
        <v>29025.1</v>
      </c>
      <c r="G14" s="8">
        <v>29095.200000000001</v>
      </c>
      <c r="H14" s="9">
        <f t="shared" ref="H14:H21" si="0">G14-F14</f>
        <v>70.100000000002183</v>
      </c>
      <c r="I14" s="27" t="s">
        <v>36</v>
      </c>
      <c r="J14" s="6"/>
      <c r="K14" s="4"/>
      <c r="M14" s="3"/>
    </row>
    <row r="15" spans="1:17">
      <c r="A15" s="6">
        <v>2</v>
      </c>
      <c r="B15" s="6" t="s">
        <v>41</v>
      </c>
      <c r="C15" s="6" t="s">
        <v>18</v>
      </c>
      <c r="D15" s="7"/>
      <c r="E15" s="8"/>
      <c r="F15" s="8">
        <v>706.6</v>
      </c>
      <c r="G15" s="8">
        <v>706.6</v>
      </c>
      <c r="H15" s="9">
        <f t="shared" si="0"/>
        <v>0</v>
      </c>
      <c r="I15" s="28"/>
      <c r="J15" s="6"/>
      <c r="Q15" s="4"/>
    </row>
    <row r="16" spans="1:17">
      <c r="A16" s="6">
        <v>3</v>
      </c>
      <c r="B16" s="6" t="s">
        <v>22</v>
      </c>
      <c r="C16" s="6" t="s">
        <v>18</v>
      </c>
      <c r="D16" s="7"/>
      <c r="E16" s="8"/>
      <c r="F16" s="8">
        <v>160</v>
      </c>
      <c r="G16" s="8">
        <v>160</v>
      </c>
      <c r="H16" s="9">
        <f t="shared" ref="H16" si="1">G16-F16</f>
        <v>0</v>
      </c>
      <c r="I16" s="28"/>
      <c r="J16" s="6"/>
      <c r="K16" s="4"/>
    </row>
    <row r="17" spans="1:14">
      <c r="A17" s="6">
        <v>4</v>
      </c>
      <c r="B17" s="6" t="s">
        <v>42</v>
      </c>
      <c r="C17" s="6" t="s">
        <v>10</v>
      </c>
      <c r="D17" s="7"/>
      <c r="E17" s="8"/>
      <c r="F17" s="8">
        <v>30.8</v>
      </c>
      <c r="G17" s="8">
        <v>30.8</v>
      </c>
      <c r="H17" s="9">
        <f t="shared" si="0"/>
        <v>0</v>
      </c>
      <c r="I17" s="28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7"/>
      <c r="E18" s="8"/>
      <c r="F18" s="8">
        <v>180.2</v>
      </c>
      <c r="G18" s="8">
        <v>180.2</v>
      </c>
      <c r="H18" s="9">
        <f t="shared" si="0"/>
        <v>0</v>
      </c>
      <c r="I18" s="28"/>
      <c r="J18" s="6"/>
    </row>
    <row r="19" spans="1:14" ht="19.5" customHeight="1">
      <c r="A19" s="6">
        <v>6</v>
      </c>
      <c r="B19" s="6" t="s">
        <v>25</v>
      </c>
      <c r="C19" s="6" t="s">
        <v>10</v>
      </c>
      <c r="D19" s="7"/>
      <c r="E19" s="8"/>
      <c r="F19" s="8">
        <v>207</v>
      </c>
      <c r="G19" s="8">
        <v>207</v>
      </c>
      <c r="H19" s="9">
        <f t="shared" si="0"/>
        <v>0</v>
      </c>
      <c r="I19" s="28"/>
      <c r="J19" s="6"/>
      <c r="M19" s="4"/>
    </row>
    <row r="20" spans="1:14" s="2" customFormat="1" ht="20.25" customHeight="1">
      <c r="A20" s="6">
        <v>7</v>
      </c>
      <c r="B20" s="6" t="s">
        <v>43</v>
      </c>
      <c r="C20" s="6" t="s">
        <v>10</v>
      </c>
      <c r="D20" s="7"/>
      <c r="E20" s="8"/>
      <c r="F20" s="8">
        <v>111.5</v>
      </c>
      <c r="G20" s="8">
        <v>111.5</v>
      </c>
      <c r="H20" s="9">
        <f t="shared" si="0"/>
        <v>0</v>
      </c>
      <c r="I20" s="28"/>
      <c r="J20" s="6"/>
      <c r="K20" s="5"/>
      <c r="M20" s="5"/>
    </row>
    <row r="21" spans="1:14">
      <c r="A21" s="6">
        <v>8</v>
      </c>
      <c r="B21" s="6" t="s">
        <v>30</v>
      </c>
      <c r="C21" s="6" t="s">
        <v>10</v>
      </c>
      <c r="D21" s="7"/>
      <c r="E21" s="8"/>
      <c r="F21" s="8">
        <v>317</v>
      </c>
      <c r="G21" s="8">
        <v>317</v>
      </c>
      <c r="H21" s="9">
        <f t="shared" si="0"/>
        <v>0</v>
      </c>
      <c r="I21" s="28"/>
      <c r="J21" s="6"/>
      <c r="M21" s="4"/>
    </row>
    <row r="22" spans="1:14">
      <c r="A22" s="6">
        <v>9</v>
      </c>
      <c r="B22" s="6" t="s">
        <v>31</v>
      </c>
      <c r="C22" s="6" t="s">
        <v>10</v>
      </c>
      <c r="D22" s="7"/>
      <c r="E22" s="8"/>
      <c r="F22" s="8">
        <v>606.79999999999995</v>
      </c>
      <c r="G22" s="8">
        <v>610</v>
      </c>
      <c r="H22" s="9">
        <f>G22-F22</f>
        <v>3.2000000000000455</v>
      </c>
      <c r="I22" s="28"/>
      <c r="J22" s="6"/>
      <c r="M22" s="4"/>
    </row>
    <row r="23" spans="1:14">
      <c r="A23" s="6">
        <v>10</v>
      </c>
      <c r="B23" s="6" t="s">
        <v>40</v>
      </c>
      <c r="C23" s="6" t="s">
        <v>10</v>
      </c>
      <c r="D23" s="7"/>
      <c r="E23" s="8"/>
      <c r="F23" s="8">
        <v>1767.7</v>
      </c>
      <c r="G23" s="8">
        <v>1767.7</v>
      </c>
      <c r="H23" s="9">
        <f>G23-F23</f>
        <v>0</v>
      </c>
      <c r="I23" s="29"/>
      <c r="J23" s="6"/>
      <c r="M23" s="4"/>
    </row>
    <row r="24" spans="1:14" ht="23.25" customHeight="1">
      <c r="A24" s="6"/>
      <c r="B24" s="6" t="s">
        <v>14</v>
      </c>
      <c r="C24" s="6"/>
      <c r="D24" s="6"/>
      <c r="E24" s="10"/>
      <c r="F24" s="10">
        <f>F14+F15+F16+F17+F18+F19+F20+F21+F23</f>
        <v>32505.899999999998</v>
      </c>
      <c r="G24" s="10">
        <f>G14+G15+G16+G17+G18+G19+G20+G21+G22+G23</f>
        <v>33186</v>
      </c>
      <c r="H24" s="10">
        <f>H14+H15+H16+H17+H18+H19+H20+H21+H23</f>
        <v>70.100000000002183</v>
      </c>
      <c r="I24" s="11"/>
      <c r="J24" s="6"/>
      <c r="M24" s="4"/>
    </row>
    <row r="25" spans="1:14" ht="23.25" customHeight="1">
      <c r="A25" s="17"/>
      <c r="B25" s="17"/>
      <c r="C25" s="17"/>
      <c r="D25" s="17"/>
      <c r="E25" s="13"/>
      <c r="F25" s="13"/>
      <c r="G25" s="13">
        <v>33186</v>
      </c>
      <c r="H25" s="13"/>
      <c r="I25" s="16"/>
      <c r="J25" s="17"/>
      <c r="M25" s="4"/>
    </row>
    <row r="26" spans="1:14">
      <c r="A26" s="15"/>
      <c r="B26" s="14" t="s">
        <v>21</v>
      </c>
      <c r="C26" s="21" t="s">
        <v>23</v>
      </c>
      <c r="D26" s="21"/>
      <c r="E26" s="21"/>
      <c r="F26" s="12"/>
      <c r="G26" s="15"/>
      <c r="H26" s="15"/>
      <c r="I26" s="15"/>
      <c r="J26" s="15"/>
      <c r="M26" s="4"/>
      <c r="N26" s="4"/>
    </row>
    <row r="27" spans="1:14">
      <c r="A27" s="15"/>
      <c r="B27" s="14" t="s">
        <v>16</v>
      </c>
      <c r="C27" s="21" t="s">
        <v>24</v>
      </c>
      <c r="D27" s="21"/>
      <c r="E27" s="21"/>
      <c r="F27" s="12"/>
      <c r="G27" s="12"/>
      <c r="H27" s="15"/>
      <c r="I27" s="15"/>
      <c r="J27" s="15"/>
      <c r="M27" s="4"/>
    </row>
    <row r="28" spans="1:14">
      <c r="G28" s="4"/>
    </row>
    <row r="29" spans="1:14">
      <c r="K29" s="4"/>
    </row>
    <row r="34" spans="8:8">
      <c r="H34" s="4"/>
    </row>
    <row r="36" spans="8:8">
      <c r="H36" s="4"/>
    </row>
  </sheetData>
  <mergeCells count="15">
    <mergeCell ref="A6:I6"/>
    <mergeCell ref="A1:J1"/>
    <mergeCell ref="A2:J2"/>
    <mergeCell ref="A3:J3"/>
    <mergeCell ref="A4:E4"/>
    <mergeCell ref="A5:I5"/>
    <mergeCell ref="I14:I23"/>
    <mergeCell ref="C26:E26"/>
    <mergeCell ref="C27:E2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topLeftCell="A10" zoomScale="120" zoomScaleNormal="120" workbookViewId="0">
      <selection activeCell="D29" sqref="D29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8" width="12.42578125" customWidth="1"/>
    <col min="9" max="9" width="15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26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45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44</v>
      </c>
      <c r="B4" s="25"/>
      <c r="C4" s="25"/>
      <c r="D4" s="25"/>
      <c r="E4" s="25"/>
      <c r="F4" s="18"/>
      <c r="G4" s="18"/>
      <c r="H4" s="20"/>
      <c r="I4" s="18"/>
      <c r="J4" s="1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7"/>
    </row>
    <row r="6" spans="1:17">
      <c r="A6" s="22" t="s">
        <v>28</v>
      </c>
      <c r="B6" s="22"/>
      <c r="C6" s="22"/>
      <c r="D6" s="22"/>
      <c r="E6" s="22"/>
      <c r="F6" s="22"/>
      <c r="G6" s="22"/>
      <c r="H6" s="22"/>
      <c r="I6" s="22"/>
      <c r="J6" s="17"/>
    </row>
    <row r="7" spans="1:17">
      <c r="A7" s="22" t="s">
        <v>29</v>
      </c>
      <c r="B7" s="22"/>
      <c r="C7" s="22"/>
      <c r="D7" s="22"/>
      <c r="E7" s="22"/>
      <c r="F7" s="22"/>
      <c r="G7" s="22"/>
      <c r="H7" s="22"/>
      <c r="I7" s="22"/>
      <c r="J7" s="17"/>
    </row>
    <row r="8" spans="1:17">
      <c r="A8" s="22" t="s">
        <v>2</v>
      </c>
      <c r="B8" s="22"/>
      <c r="C8" s="22" t="s">
        <v>20</v>
      </c>
      <c r="D8" s="22"/>
      <c r="E8" s="22"/>
      <c r="F8" s="22"/>
      <c r="G8" s="22"/>
      <c r="H8" s="22"/>
      <c r="I8" s="22"/>
      <c r="J8" s="18"/>
    </row>
    <row r="9" spans="1:17">
      <c r="A9" s="26" t="s">
        <v>3</v>
      </c>
      <c r="B9" s="26"/>
      <c r="C9" s="26" t="s">
        <v>47</v>
      </c>
      <c r="D9" s="26"/>
      <c r="E9" s="26"/>
      <c r="F9" s="26"/>
      <c r="G9" s="26"/>
      <c r="H9" s="26"/>
      <c r="I9" s="26"/>
      <c r="J9" s="26"/>
    </row>
    <row r="10" spans="1:17" ht="15" customHeight="1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37</v>
      </c>
      <c r="H12" s="31" t="s">
        <v>38</v>
      </c>
      <c r="I12" s="6" t="s">
        <v>35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31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7"/>
      <c r="E14" s="8"/>
      <c r="F14" s="7">
        <v>388.2</v>
      </c>
      <c r="G14" s="8">
        <v>388.2</v>
      </c>
      <c r="H14" s="30">
        <f>G14-F14</f>
        <v>0</v>
      </c>
      <c r="I14" s="34" t="s">
        <v>36</v>
      </c>
      <c r="J14" s="33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7"/>
      <c r="E15" s="8"/>
      <c r="F15" s="8"/>
      <c r="G15" s="8"/>
      <c r="H15" s="31"/>
      <c r="I15" s="34"/>
      <c r="J15" s="33"/>
      <c r="Q15" s="4"/>
    </row>
    <row r="16" spans="1:17">
      <c r="A16" s="6">
        <v>3</v>
      </c>
      <c r="B16" s="6" t="s">
        <v>17</v>
      </c>
      <c r="C16" s="6" t="s">
        <v>18</v>
      </c>
      <c r="D16" s="7"/>
      <c r="E16" s="8"/>
      <c r="F16" s="8"/>
      <c r="G16" s="8"/>
      <c r="H16" s="30">
        <f>G16-F16</f>
        <v>0</v>
      </c>
      <c r="I16" s="34"/>
      <c r="J16" s="33"/>
      <c r="K16" s="4"/>
    </row>
    <row r="17" spans="1:14">
      <c r="A17" s="6">
        <v>4</v>
      </c>
      <c r="B17" s="6" t="s">
        <v>13</v>
      </c>
      <c r="C17" s="6" t="s">
        <v>10</v>
      </c>
      <c r="D17" s="7"/>
      <c r="E17" s="8"/>
      <c r="F17" s="8">
        <v>0</v>
      </c>
      <c r="G17" s="8">
        <v>0</v>
      </c>
      <c r="H17" s="30">
        <f>G17-F17</f>
        <v>0</v>
      </c>
      <c r="I17" s="34"/>
      <c r="J17" s="33"/>
    </row>
    <row r="18" spans="1:14" ht="19.5" customHeight="1">
      <c r="A18" s="6">
        <v>5</v>
      </c>
      <c r="B18" s="6" t="s">
        <v>19</v>
      </c>
      <c r="C18" s="6" t="s">
        <v>10</v>
      </c>
      <c r="D18" s="7"/>
      <c r="E18" s="8"/>
      <c r="F18" s="8">
        <v>0</v>
      </c>
      <c r="G18" s="8">
        <v>0</v>
      </c>
      <c r="H18" s="30">
        <f>G18-F18</f>
        <v>0</v>
      </c>
      <c r="I18" s="34"/>
      <c r="J18" s="33"/>
    </row>
    <row r="19" spans="1:14" ht="23.25" customHeight="1">
      <c r="A19" s="6"/>
      <c r="B19" s="6" t="s">
        <v>14</v>
      </c>
      <c r="C19" s="6"/>
      <c r="D19" s="6"/>
      <c r="E19" s="10"/>
      <c r="F19" s="10">
        <f>F14+F15+F16+F17+F18</f>
        <v>388.2</v>
      </c>
      <c r="G19" s="10">
        <f>G14+G15+G16+G17+G18</f>
        <v>388.2</v>
      </c>
      <c r="H19" s="32">
        <f>H14+H15+H16+H17+H18</f>
        <v>0</v>
      </c>
      <c r="I19" s="34"/>
      <c r="J19" s="33"/>
      <c r="M19" s="4"/>
    </row>
    <row r="20" spans="1:14" ht="23.25" customHeight="1">
      <c r="A20" s="17"/>
      <c r="B20" s="17"/>
      <c r="C20" s="17"/>
      <c r="D20" s="17"/>
      <c r="E20" s="13"/>
      <c r="F20" s="13"/>
      <c r="G20" s="13"/>
      <c r="H20" s="13"/>
      <c r="I20" s="13"/>
      <c r="J20" s="17"/>
      <c r="M20" s="4"/>
    </row>
    <row r="21" spans="1:14">
      <c r="A21" s="15"/>
      <c r="B21" s="14" t="s">
        <v>21</v>
      </c>
      <c r="C21" s="21" t="s">
        <v>23</v>
      </c>
      <c r="D21" s="21"/>
      <c r="E21" s="21"/>
      <c r="F21" s="12"/>
      <c r="G21" s="15"/>
      <c r="H21" s="19"/>
      <c r="I21" s="15"/>
      <c r="J21" s="15"/>
      <c r="M21" s="4"/>
      <c r="N21" s="4"/>
    </row>
    <row r="22" spans="1:14">
      <c r="A22" s="15"/>
      <c r="B22" s="14" t="s">
        <v>16</v>
      </c>
      <c r="C22" s="21" t="s">
        <v>24</v>
      </c>
      <c r="D22" s="21"/>
      <c r="E22" s="21"/>
      <c r="F22" s="12"/>
      <c r="G22" s="12"/>
      <c r="H22" s="12"/>
      <c r="I22" s="15"/>
      <c r="J22" s="15"/>
      <c r="M22" s="4"/>
    </row>
    <row r="23" spans="1:14">
      <c r="G23" s="4"/>
      <c r="H23" s="4"/>
    </row>
    <row r="24" spans="1:14">
      <c r="K24" s="4"/>
    </row>
    <row r="29" spans="1:14">
      <c r="I29" s="4"/>
    </row>
    <row r="31" spans="1:14">
      <c r="I31" s="4"/>
    </row>
  </sheetData>
  <mergeCells count="15">
    <mergeCell ref="A6:I6"/>
    <mergeCell ref="I14:I19"/>
    <mergeCell ref="A1:J1"/>
    <mergeCell ref="A2:J2"/>
    <mergeCell ref="A3:J3"/>
    <mergeCell ref="A4:E4"/>
    <mergeCell ref="A5:I5"/>
    <mergeCell ref="C21:E21"/>
    <mergeCell ref="C22:E22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ՀԿ 9 (4 եռ)</vt:lpstr>
      <vt:lpstr>ՆԴ 9(4 եռ)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2025-01-09T09:48:43Z</dcterms:modified>
</cp:coreProperties>
</file>