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filterPrivacy="1" defaultThemeVersion="124226"/>
  <bookViews>
    <workbookView xWindow="0" yWindow="420" windowWidth="15240" windowHeight="8550"/>
  </bookViews>
  <sheets>
    <sheet name="ASHX.partq2025" sheetId="8" r:id="rId1"/>
  </sheets>
  <definedNames>
    <definedName name="_xlnm.Print_Area">#REF!</definedName>
  </definedNames>
  <calcPr calcId="144525"/>
</workbook>
</file>

<file path=xl/calcChain.xml><?xml version="1.0" encoding="utf-8"?>
<calcChain xmlns="http://schemas.openxmlformats.org/spreadsheetml/2006/main">
  <c r="H14" i="8" l="1"/>
  <c r="G9" i="8" l="1"/>
  <c r="F9" i="8"/>
  <c r="E9" i="8"/>
  <c r="P9" i="8" l="1"/>
  <c r="Q9" i="8" s="1"/>
  <c r="E8" i="8" l="1"/>
  <c r="F8" i="8"/>
  <c r="G8" i="8"/>
  <c r="E10" i="8"/>
  <c r="F10" i="8"/>
  <c r="G10" i="8"/>
  <c r="E11" i="8"/>
  <c r="F11" i="8"/>
  <c r="G11" i="8"/>
  <c r="E12" i="8"/>
  <c r="F12" i="8"/>
  <c r="G12" i="8"/>
  <c r="E13" i="8"/>
  <c r="F13" i="8"/>
  <c r="G13" i="8"/>
  <c r="C14" i="8"/>
  <c r="D14" i="8"/>
  <c r="I14" i="8"/>
  <c r="J14" i="8"/>
  <c r="K14" i="8"/>
  <c r="L14" i="8"/>
  <c r="M14" i="8"/>
  <c r="N14" i="8"/>
  <c r="O14" i="8"/>
  <c r="E14" i="8" l="1"/>
  <c r="P10" i="8"/>
  <c r="Q10" i="8" s="1"/>
  <c r="P12" i="8"/>
  <c r="Q12" i="8" s="1"/>
  <c r="P8" i="8"/>
  <c r="Q8" i="8" s="1"/>
  <c r="P11" i="8"/>
  <c r="Q11" i="8" s="1"/>
  <c r="P13" i="8"/>
  <c r="Q13" i="8" s="1"/>
  <c r="F14" i="8"/>
  <c r="G14" i="8"/>
  <c r="Q14" i="8" l="1"/>
  <c r="P14" i="8"/>
</calcChain>
</file>

<file path=xl/sharedStrings.xml><?xml version="1.0" encoding="utf-8"?>
<sst xmlns="http://schemas.openxmlformats.org/spreadsheetml/2006/main" count="32" uniqueCount="26">
  <si>
    <t>N</t>
  </si>
  <si>
    <t xml:space="preserve">Համայնքի անվանումը </t>
  </si>
  <si>
    <t>փաստ</t>
  </si>
  <si>
    <t>հաշվարկ</t>
  </si>
  <si>
    <t>հազար դրամ</t>
  </si>
  <si>
    <t>Ընդամենը</t>
  </si>
  <si>
    <t>ՏԵՂԵԿԱՏՎՈՒԹՅՈՒՆ</t>
  </si>
  <si>
    <t>Այդ թվում` մանկապարտեզներ</t>
  </si>
  <si>
    <t>հաշվարկ
(5=7+9+11)</t>
  </si>
  <si>
    <t>փաստ
(6=8+10+12)</t>
  </si>
  <si>
    <t>Ախուրյան</t>
  </si>
  <si>
    <t>ք. Գյումրի</t>
  </si>
  <si>
    <t xml:space="preserve">Անի </t>
  </si>
  <si>
    <t>Ամասիա</t>
  </si>
  <si>
    <t>Աշոցք</t>
  </si>
  <si>
    <t>Արթիկ</t>
  </si>
  <si>
    <t>Նախորդ տարիների
 պարտքը /31.12.2024թ. դրությամբ/</t>
  </si>
  <si>
    <t xml:space="preserve"> Նախորդ տարիների պարտքի  մարումը
2025թ. Ընթացքում</t>
  </si>
  <si>
    <t xml:space="preserve"> Նախորդ տարիների պարտքի  մնացորդը
01.02.2025թ.
   դրությամբ`     4=2-3</t>
  </si>
  <si>
    <t>Ընդամենը
համայնքապետարանների, ՏԻՄ -երին ենթակա բյուջետային հիմնարկների, ՀՈԱԿ-ների աշխատողների աշխատավարձերը 
2025թ. փետրավարի «1» -ի   դրությամբ</t>
  </si>
  <si>
    <t xml:space="preserve"> Այդ թվում` համայնքապետարանների աշխատողների  աշխատավարձերը  
2025թ. փետրավարի «1» -ի  դրությամբ</t>
  </si>
  <si>
    <t>Այդ թվում` ՏԻՄ-երին ենթակա  բյուջետային հիմնարկների աշխատողների աշխատավարձերը 
 2025թ. փետրավարի «1» -ի  դրությամբ</t>
  </si>
  <si>
    <t>Այդ թվում` ՀՈԱԿ-ների աշխատողների աշխատավարձերը 
2025թ. փետրավարի «1» -ի դրությամբ</t>
  </si>
  <si>
    <t>2024թ. ընթացիկ տարվա աշխատավարձի պարտքը
2025թ. փետրավարի «1» -ի դրությամբ`  
 (15=5-6)</t>
  </si>
  <si>
    <t>Ընդամենը աշխատավարձի պարտքը
2025թ. փետրավարի «1» -ի  դրությամբ`           (18=4+15)</t>
  </si>
  <si>
    <t>ՀՀ Շիրակի մարզի համայնքների համայնքապետարանների, ՏԻՄ-երին ենթակա բյուջետային հիմնարկների, ՀՈԱԿ-ների աշխատողների աշխատավարձերի վերաբերյալ  2025 թվականի փետրվարի «1» -ի  դրությամբ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</si>
</sst>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,##0.0"/>
    <numFmt numFmtId="165" formatCode="0.0"/>
  </numFmts>
  <fonts count="12" x14ac:knownFonts="1">
    <font>
      <sz val="10"/>
      <name val="Arial"/>
      <charset val="204"/>
    </font>
    <font>
      <sz val="11"/>
      <color theme="1"/>
      <name val="Calibri"/>
      <family val="2"/>
      <charset val="204"/>
      <scheme val="minor"/>
    </font>
    <font>
      <sz val="11"/>
      <color indexed="8"/>
      <name val="GHEA Grapalat"/>
      <family val="3"/>
    </font>
    <font>
      <sz val="11"/>
      <name val="GHEA Grapalat"/>
      <family val="3"/>
    </font>
    <font>
      <b/>
      <sz val="11"/>
      <color indexed="8"/>
      <name val="GHEA Grapalat"/>
      <family val="3"/>
    </font>
    <font>
      <sz val="11"/>
      <color theme="1"/>
      <name val="Calibri"/>
      <family val="2"/>
      <charset val="204"/>
      <scheme val="minor"/>
    </font>
    <font>
      <b/>
      <sz val="11"/>
      <color theme="1"/>
      <name val="GHEA Grapalat"/>
      <family val="3"/>
    </font>
    <font>
      <sz val="10"/>
      <name val="GHEA Grapalat"/>
      <family val="3"/>
    </font>
    <font>
      <sz val="10"/>
      <color theme="1" tint="0.34998626667073579"/>
      <name val="GHEA Grapalat"/>
      <family val="3"/>
    </font>
    <font>
      <sz val="10"/>
      <name val="Arial"/>
      <family val="2"/>
    </font>
    <font>
      <sz val="10"/>
      <color theme="1"/>
      <name val="GHEA Grapalat"/>
      <family val="3"/>
    </font>
    <font>
      <sz val="10"/>
      <name val="Arial"/>
      <family val="2"/>
      <charset val="204"/>
    </font>
  </fonts>
  <fills count="7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9" tint="0.59999389629810485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0" fontId="5" fillId="0" borderId="0"/>
    <xf numFmtId="0" fontId="11" fillId="0" borderId="0"/>
    <xf numFmtId="0" fontId="1" fillId="0" borderId="0"/>
  </cellStyleXfs>
  <cellXfs count="58">
    <xf numFmtId="0" fontId="0" fillId="0" borderId="0" xfId="0"/>
    <xf numFmtId="164" fontId="2" fillId="3" borderId="1" xfId="1" applyNumberFormat="1" applyFont="1" applyFill="1" applyBorder="1" applyAlignment="1">
      <alignment horizontal="center" vertical="center"/>
    </xf>
    <xf numFmtId="164" fontId="6" fillId="4" borderId="1" xfId="0" applyNumberFormat="1" applyFont="1" applyFill="1" applyBorder="1" applyAlignment="1">
      <alignment horizontal="center" vertical="center"/>
    </xf>
    <xf numFmtId="0" fontId="6" fillId="4" borderId="3" xfId="0" applyFont="1" applyFill="1" applyBorder="1" applyAlignment="1">
      <alignment horizontal="center" vertical="center"/>
    </xf>
    <xf numFmtId="165" fontId="3" fillId="0" borderId="1" xfId="0" applyNumberFormat="1" applyFont="1" applyBorder="1" applyAlignment="1">
      <alignment horizontal="center" vertical="center"/>
    </xf>
    <xf numFmtId="165" fontId="3" fillId="3" borderId="1" xfId="0" applyNumberFormat="1" applyFont="1" applyFill="1" applyBorder="1" applyAlignment="1">
      <alignment horizontal="center" vertical="center"/>
    </xf>
    <xf numFmtId="164" fontId="4" fillId="3" borderId="1" xfId="1" applyNumberFormat="1" applyFont="1" applyFill="1" applyBorder="1" applyAlignment="1">
      <alignment horizontal="center" vertical="center"/>
    </xf>
    <xf numFmtId="0" fontId="8" fillId="3" borderId="0" xfId="0" applyFont="1" applyFill="1"/>
    <xf numFmtId="0" fontId="7" fillId="3" borderId="0" xfId="0" applyFont="1" applyFill="1" applyBorder="1" applyAlignment="1">
      <alignment wrapText="1"/>
    </xf>
    <xf numFmtId="0" fontId="8" fillId="3" borderId="0" xfId="0" applyFont="1" applyFill="1" applyBorder="1"/>
    <xf numFmtId="164" fontId="7" fillId="3" borderId="0" xfId="0" applyNumberFormat="1" applyFont="1" applyFill="1" applyBorder="1" applyAlignment="1">
      <alignment wrapText="1"/>
    </xf>
    <xf numFmtId="0" fontId="7" fillId="3" borderId="0" xfId="0" applyFont="1" applyFill="1" applyBorder="1" applyAlignment="1">
      <alignment horizontal="center" vertical="center" wrapText="1"/>
    </xf>
    <xf numFmtId="0" fontId="7" fillId="3" borderId="1" xfId="0" applyFont="1" applyFill="1" applyBorder="1" applyAlignment="1">
      <alignment horizontal="center" vertical="center" wrapText="1"/>
    </xf>
    <xf numFmtId="0" fontId="7" fillId="3" borderId="2" xfId="0" applyFont="1" applyFill="1" applyBorder="1" applyAlignment="1">
      <alignment horizontal="center"/>
    </xf>
    <xf numFmtId="0" fontId="7" fillId="3" borderId="2" xfId="0" applyFont="1" applyFill="1" applyBorder="1" applyAlignment="1">
      <alignment horizontal="center" vertical="center" wrapText="1"/>
    </xf>
    <xf numFmtId="0" fontId="9" fillId="0" borderId="0" xfId="0" applyFont="1"/>
    <xf numFmtId="0" fontId="10" fillId="3" borderId="1" xfId="0" applyFont="1" applyFill="1" applyBorder="1" applyAlignment="1">
      <alignment horizontal="center" vertical="center"/>
    </xf>
    <xf numFmtId="164" fontId="9" fillId="0" borderId="0" xfId="0" applyNumberFormat="1" applyFont="1"/>
    <xf numFmtId="0" fontId="2" fillId="2" borderId="1" xfId="1" applyFont="1" applyFill="1" applyBorder="1" applyAlignment="1">
      <alignment horizontal="center" vertical="center"/>
    </xf>
    <xf numFmtId="164" fontId="2" fillId="0" borderId="1" xfId="1" applyNumberFormat="1" applyFont="1" applyFill="1" applyBorder="1" applyAlignment="1">
      <alignment horizontal="center" vertical="center"/>
    </xf>
    <xf numFmtId="164" fontId="3" fillId="0" borderId="1" xfId="0" applyNumberFormat="1" applyFont="1" applyFill="1" applyBorder="1" applyAlignment="1">
      <alignment horizontal="center" vertical="center"/>
    </xf>
    <xf numFmtId="164" fontId="3" fillId="0" borderId="1" xfId="1" applyNumberFormat="1" applyFont="1" applyFill="1" applyBorder="1" applyAlignment="1">
      <alignment horizontal="center" vertical="center"/>
    </xf>
    <xf numFmtId="164" fontId="2" fillId="0" borderId="1" xfId="0" applyNumberFormat="1" applyFont="1" applyFill="1" applyBorder="1" applyAlignment="1">
      <alignment horizontal="center" vertical="center"/>
    </xf>
    <xf numFmtId="165" fontId="3" fillId="0" borderId="1" xfId="0" applyNumberFormat="1" applyFont="1" applyFill="1" applyBorder="1" applyAlignment="1">
      <alignment horizontal="center" vertical="center"/>
    </xf>
    <xf numFmtId="164" fontId="4" fillId="0" borderId="1" xfId="1" applyNumberFormat="1" applyFont="1" applyFill="1" applyBorder="1" applyAlignment="1">
      <alignment horizontal="center" vertical="center"/>
    </xf>
    <xf numFmtId="165" fontId="3" fillId="0" borderId="1" xfId="0" applyNumberFormat="1" applyFont="1" applyFill="1" applyBorder="1" applyAlignment="1">
      <alignment horizontal="left" vertical="center"/>
    </xf>
    <xf numFmtId="165" fontId="3" fillId="0" borderId="3" xfId="0" applyNumberFormat="1" applyFont="1" applyFill="1" applyBorder="1" applyAlignment="1">
      <alignment horizontal="left" vertical="center"/>
    </xf>
    <xf numFmtId="165" fontId="3" fillId="0" borderId="4" xfId="0" applyNumberFormat="1" applyFont="1" applyFill="1" applyBorder="1" applyAlignment="1">
      <alignment horizontal="left" vertical="center"/>
    </xf>
    <xf numFmtId="0" fontId="7" fillId="3" borderId="1" xfId="0" applyFont="1" applyFill="1" applyBorder="1" applyAlignment="1">
      <alignment horizontal="center" vertical="center" wrapText="1"/>
    </xf>
    <xf numFmtId="0" fontId="7" fillId="5" borderId="5" xfId="0" applyNumberFormat="1" applyFont="1" applyFill="1" applyBorder="1" applyAlignment="1">
      <alignment horizontal="center" vertical="center" wrapText="1"/>
    </xf>
    <xf numFmtId="0" fontId="7" fillId="5" borderId="6" xfId="0" applyNumberFormat="1" applyFont="1" applyFill="1" applyBorder="1" applyAlignment="1">
      <alignment horizontal="center" vertical="center" wrapText="1"/>
    </xf>
    <xf numFmtId="0" fontId="7" fillId="5" borderId="2" xfId="0" applyNumberFormat="1" applyFont="1" applyFill="1" applyBorder="1" applyAlignment="1">
      <alignment horizontal="center" vertical="center" wrapText="1"/>
    </xf>
    <xf numFmtId="0" fontId="7" fillId="3" borderId="5" xfId="0" applyFont="1" applyFill="1" applyBorder="1" applyAlignment="1">
      <alignment horizontal="center" vertical="center" wrapText="1"/>
    </xf>
    <xf numFmtId="0" fontId="7" fillId="3" borderId="2" xfId="0" applyFont="1" applyFill="1" applyBorder="1" applyAlignment="1">
      <alignment horizontal="center" vertical="center" wrapText="1"/>
    </xf>
    <xf numFmtId="0" fontId="7" fillId="3" borderId="3" xfId="0" applyFont="1" applyFill="1" applyBorder="1" applyAlignment="1">
      <alignment horizontal="center" vertical="center" wrapText="1"/>
    </xf>
    <xf numFmtId="0" fontId="7" fillId="3" borderId="7" xfId="0" applyFont="1" applyFill="1" applyBorder="1" applyAlignment="1">
      <alignment horizontal="center" vertical="center" wrapText="1"/>
    </xf>
    <xf numFmtId="0" fontId="7" fillId="0" borderId="8" xfId="0" applyFont="1" applyFill="1" applyBorder="1" applyAlignment="1">
      <alignment horizontal="center" vertical="center" wrapText="1"/>
    </xf>
    <xf numFmtId="0" fontId="7" fillId="0" borderId="9" xfId="0" applyFont="1" applyFill="1" applyBorder="1" applyAlignment="1">
      <alignment horizontal="center" vertical="center" wrapText="1"/>
    </xf>
    <xf numFmtId="0" fontId="7" fillId="0" borderId="4" xfId="0" applyFont="1" applyFill="1" applyBorder="1" applyAlignment="1">
      <alignment horizontal="center" vertical="center" wrapText="1"/>
    </xf>
    <xf numFmtId="0" fontId="7" fillId="0" borderId="10" xfId="0" applyFont="1" applyFill="1" applyBorder="1" applyAlignment="1">
      <alignment horizontal="center" vertical="center" wrapText="1"/>
    </xf>
    <xf numFmtId="0" fontId="7" fillId="3" borderId="8" xfId="0" applyFont="1" applyFill="1" applyBorder="1" applyAlignment="1">
      <alignment horizontal="center" vertical="center" wrapText="1"/>
    </xf>
    <xf numFmtId="0" fontId="7" fillId="3" borderId="9" xfId="0" applyFont="1" applyFill="1" applyBorder="1" applyAlignment="1">
      <alignment horizontal="center" vertical="center" wrapText="1"/>
    </xf>
    <xf numFmtId="0" fontId="7" fillId="3" borderId="4" xfId="0" applyFont="1" applyFill="1" applyBorder="1" applyAlignment="1">
      <alignment horizontal="center" vertical="center" wrapText="1"/>
    </xf>
    <xf numFmtId="0" fontId="7" fillId="3" borderId="10" xfId="0" applyFont="1" applyFill="1" applyBorder="1" applyAlignment="1">
      <alignment horizontal="center" vertical="center" wrapText="1"/>
    </xf>
    <xf numFmtId="0" fontId="7" fillId="4" borderId="5" xfId="0" applyNumberFormat="1" applyFont="1" applyFill="1" applyBorder="1" applyAlignment="1">
      <alignment horizontal="center" vertical="center" wrapText="1"/>
    </xf>
    <xf numFmtId="0" fontId="7" fillId="4" borderId="6" xfId="0" applyNumberFormat="1" applyFont="1" applyFill="1" applyBorder="1" applyAlignment="1">
      <alignment horizontal="center" vertical="center" wrapText="1"/>
    </xf>
    <xf numFmtId="0" fontId="7" fillId="4" borderId="2" xfId="0" applyNumberFormat="1" applyFont="1" applyFill="1" applyBorder="1" applyAlignment="1">
      <alignment horizontal="center" vertical="center" wrapText="1"/>
    </xf>
    <xf numFmtId="0" fontId="7" fillId="6" borderId="5" xfId="0" applyNumberFormat="1" applyFont="1" applyFill="1" applyBorder="1" applyAlignment="1">
      <alignment horizontal="center" vertical="center" wrapText="1"/>
    </xf>
    <xf numFmtId="0" fontId="7" fillId="6" borderId="6" xfId="0" applyNumberFormat="1" applyFont="1" applyFill="1" applyBorder="1" applyAlignment="1">
      <alignment horizontal="center" vertical="center" wrapText="1"/>
    </xf>
    <xf numFmtId="0" fontId="7" fillId="6" borderId="2" xfId="0" applyNumberFormat="1" applyFont="1" applyFill="1" applyBorder="1" applyAlignment="1">
      <alignment horizontal="center" vertical="center" wrapText="1"/>
    </xf>
    <xf numFmtId="0" fontId="7" fillId="3" borderId="11" xfId="0" applyFont="1" applyFill="1" applyBorder="1" applyAlignment="1">
      <alignment vertical="center" wrapText="1"/>
    </xf>
    <xf numFmtId="0" fontId="9" fillId="0" borderId="11" xfId="0" applyFont="1" applyBorder="1" applyAlignment="1">
      <alignment vertical="center" wrapText="1"/>
    </xf>
    <xf numFmtId="0" fontId="7" fillId="3" borderId="5" xfId="0" applyNumberFormat="1" applyFont="1" applyFill="1" applyBorder="1" applyAlignment="1">
      <alignment horizontal="center" vertical="center" wrapText="1"/>
    </xf>
    <xf numFmtId="0" fontId="7" fillId="3" borderId="6" xfId="0" applyNumberFormat="1" applyFont="1" applyFill="1" applyBorder="1" applyAlignment="1">
      <alignment horizontal="center" vertical="center" wrapText="1"/>
    </xf>
    <xf numFmtId="0" fontId="7" fillId="3" borderId="2" xfId="0" applyNumberFormat="1" applyFont="1" applyFill="1" applyBorder="1" applyAlignment="1">
      <alignment horizontal="center" vertical="center" wrapText="1"/>
    </xf>
    <xf numFmtId="0" fontId="7" fillId="3" borderId="12" xfId="0" applyFont="1" applyFill="1" applyBorder="1" applyAlignment="1">
      <alignment horizontal="center" vertical="center" wrapText="1"/>
    </xf>
    <xf numFmtId="0" fontId="7" fillId="3" borderId="0" xfId="0" applyFont="1" applyFill="1" applyBorder="1" applyAlignment="1">
      <alignment horizontal="center" vertical="center" wrapText="1"/>
    </xf>
    <xf numFmtId="0" fontId="7" fillId="3" borderId="0" xfId="0" applyFont="1" applyFill="1" applyAlignment="1">
      <alignment horizontal="center" wrapText="1"/>
    </xf>
  </cellXfs>
  <cellStyles count="4">
    <cellStyle name="Normal 2" xfId="1"/>
    <cellStyle name="Normal 2 2" xfId="3"/>
    <cellStyle name="Обычный" xfId="0" builtinId="0"/>
    <cellStyle name="Обычный 2" xfId="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S16"/>
  <sheetViews>
    <sheetView tabSelected="1" zoomScale="85" zoomScaleNormal="85" workbookViewId="0">
      <selection activeCell="G9" sqref="A8:G9"/>
    </sheetView>
  </sheetViews>
  <sheetFormatPr defaultRowHeight="12.75" x14ac:dyDescent="0.2"/>
  <cols>
    <col min="1" max="1" width="3.85546875" style="15" customWidth="1"/>
    <col min="2" max="2" width="18.5703125" style="15" customWidth="1"/>
    <col min="3" max="3" width="12.85546875" style="15" customWidth="1"/>
    <col min="4" max="4" width="12.140625" style="15" customWidth="1"/>
    <col min="5" max="5" width="12.5703125" style="15" customWidth="1"/>
    <col min="6" max="6" width="16.28515625" style="15" customWidth="1"/>
    <col min="7" max="7" width="13.85546875" style="15" customWidth="1"/>
    <col min="8" max="9" width="13.42578125" style="15" customWidth="1"/>
    <col min="10" max="10" width="13" style="15" customWidth="1"/>
    <col min="11" max="11" width="12.85546875" style="15" customWidth="1"/>
    <col min="12" max="12" width="14.7109375" style="15" customWidth="1"/>
    <col min="13" max="13" width="15" style="15" customWidth="1"/>
    <col min="14" max="14" width="13" style="15" customWidth="1"/>
    <col min="15" max="15" width="13.5703125" style="15" customWidth="1"/>
    <col min="16" max="16" width="18.7109375" style="15" customWidth="1"/>
    <col min="17" max="17" width="18.5703125" style="15" customWidth="1"/>
    <col min="18" max="19" width="9.140625" style="15"/>
    <col min="20" max="20" width="10.42578125" style="15" customWidth="1"/>
    <col min="21" max="21" width="9.140625" style="15"/>
    <col min="22" max="23" width="10.7109375" style="15" customWidth="1"/>
    <col min="24" max="24" width="9.140625" style="15"/>
    <col min="25" max="25" width="10.7109375" style="15" customWidth="1"/>
    <col min="26" max="26" width="10.28515625" style="15" customWidth="1"/>
    <col min="27" max="16384" width="9.140625" style="15"/>
  </cols>
  <sheetData>
    <row r="1" spans="1:97" s="7" customFormat="1" ht="15.75" customHeight="1" x14ac:dyDescent="0.25">
      <c r="A1" s="57" t="s">
        <v>6</v>
      </c>
      <c r="B1" s="57"/>
      <c r="C1" s="57"/>
      <c r="D1" s="57"/>
      <c r="E1" s="57"/>
      <c r="F1" s="57"/>
      <c r="G1" s="57"/>
      <c r="H1" s="57"/>
      <c r="I1" s="57"/>
      <c r="J1" s="57"/>
      <c r="K1" s="57"/>
      <c r="L1" s="15"/>
      <c r="M1" s="15"/>
      <c r="N1" s="15"/>
      <c r="O1" s="15"/>
      <c r="P1" s="15"/>
      <c r="Q1" s="15"/>
      <c r="R1" s="15"/>
      <c r="S1" s="15"/>
      <c r="T1" s="15"/>
      <c r="U1" s="15"/>
      <c r="V1" s="15"/>
      <c r="W1" s="15"/>
      <c r="X1" s="15"/>
      <c r="Y1" s="15"/>
      <c r="Z1" s="15"/>
      <c r="AA1" s="15"/>
      <c r="AB1" s="15"/>
      <c r="AC1" s="15"/>
      <c r="AD1" s="15"/>
      <c r="AE1" s="15"/>
      <c r="AF1" s="15"/>
      <c r="AG1" s="15"/>
      <c r="AH1" s="15"/>
      <c r="AI1" s="15"/>
      <c r="AJ1" s="15"/>
      <c r="AK1" s="15"/>
      <c r="AL1" s="15"/>
      <c r="AM1" s="15"/>
      <c r="AN1" s="15"/>
      <c r="AO1" s="15"/>
      <c r="AP1" s="15"/>
      <c r="AQ1" s="15"/>
      <c r="AR1" s="15"/>
      <c r="AS1" s="15"/>
      <c r="AT1" s="15"/>
      <c r="AU1" s="15"/>
      <c r="AV1" s="15"/>
      <c r="AW1" s="15"/>
      <c r="AX1" s="15"/>
      <c r="AY1" s="15"/>
      <c r="AZ1" s="15"/>
      <c r="BA1" s="15"/>
      <c r="BB1" s="15"/>
      <c r="BC1" s="15"/>
      <c r="BD1" s="15"/>
      <c r="BE1" s="15"/>
      <c r="BF1" s="15"/>
      <c r="BG1" s="15"/>
      <c r="BH1" s="15"/>
      <c r="BI1" s="15"/>
      <c r="BJ1" s="15"/>
      <c r="BK1" s="15"/>
      <c r="BL1" s="15"/>
      <c r="BM1" s="15"/>
      <c r="BN1" s="15"/>
      <c r="BO1" s="15"/>
      <c r="BP1" s="15"/>
      <c r="BQ1" s="15"/>
      <c r="BR1" s="15"/>
      <c r="BS1" s="15"/>
      <c r="BT1" s="15"/>
      <c r="BU1" s="15"/>
      <c r="BV1" s="15"/>
      <c r="BW1" s="15"/>
      <c r="BX1" s="15"/>
      <c r="BY1" s="15"/>
      <c r="BZ1" s="15"/>
      <c r="CA1" s="15"/>
      <c r="CB1" s="15"/>
      <c r="CC1" s="15"/>
      <c r="CD1" s="15"/>
      <c r="CE1" s="15"/>
      <c r="CF1" s="15"/>
      <c r="CG1" s="15"/>
      <c r="CH1" s="15"/>
      <c r="CI1" s="15"/>
      <c r="CJ1" s="15"/>
      <c r="CK1" s="15"/>
      <c r="CL1" s="15"/>
      <c r="CM1" s="15"/>
      <c r="CN1" s="15"/>
      <c r="CO1" s="15"/>
      <c r="CP1" s="15"/>
      <c r="CQ1" s="15"/>
      <c r="CR1" s="15"/>
      <c r="CS1" s="15"/>
    </row>
    <row r="2" spans="1:97" s="7" customFormat="1" ht="33.75" customHeight="1" x14ac:dyDescent="0.25">
      <c r="A2" s="56" t="s">
        <v>25</v>
      </c>
      <c r="B2" s="56"/>
      <c r="C2" s="56"/>
      <c r="D2" s="56"/>
      <c r="E2" s="56"/>
      <c r="F2" s="56"/>
      <c r="G2" s="56"/>
      <c r="H2" s="56"/>
      <c r="I2" s="56"/>
      <c r="J2" s="56"/>
      <c r="K2" s="56"/>
      <c r="L2" s="15"/>
      <c r="M2" s="15"/>
      <c r="N2" s="15"/>
      <c r="O2" s="15"/>
      <c r="P2" s="15"/>
      <c r="Q2" s="15"/>
      <c r="R2" s="15"/>
      <c r="S2" s="15"/>
      <c r="T2" s="15"/>
      <c r="U2" s="15"/>
      <c r="V2" s="15"/>
      <c r="W2" s="15"/>
      <c r="X2" s="15"/>
      <c r="Y2" s="15"/>
      <c r="Z2" s="15"/>
      <c r="AA2" s="15"/>
      <c r="AB2" s="15"/>
      <c r="AC2" s="15"/>
      <c r="AD2" s="15"/>
      <c r="AE2" s="15"/>
      <c r="AF2" s="15"/>
      <c r="AG2" s="15"/>
      <c r="AH2" s="15"/>
      <c r="AI2" s="15"/>
      <c r="AJ2" s="15"/>
      <c r="AK2" s="15"/>
      <c r="AL2" s="15"/>
      <c r="AM2" s="15"/>
      <c r="AN2" s="15"/>
      <c r="AO2" s="15"/>
      <c r="AP2" s="15"/>
      <c r="AQ2" s="15"/>
      <c r="AR2" s="15"/>
      <c r="AS2" s="15"/>
      <c r="AT2" s="15"/>
      <c r="AU2" s="15"/>
      <c r="AV2" s="15"/>
      <c r="AW2" s="15"/>
      <c r="AX2" s="15"/>
      <c r="AY2" s="15"/>
      <c r="AZ2" s="15"/>
      <c r="BA2" s="15"/>
      <c r="BB2" s="15"/>
      <c r="BC2" s="15"/>
      <c r="BD2" s="15"/>
      <c r="BE2" s="15"/>
      <c r="BF2" s="15"/>
      <c r="BG2" s="15"/>
      <c r="BH2" s="15"/>
      <c r="BI2" s="15"/>
      <c r="BJ2" s="15"/>
      <c r="BK2" s="15"/>
      <c r="BL2" s="15"/>
      <c r="BM2" s="15"/>
      <c r="BN2" s="15"/>
      <c r="BO2" s="15"/>
      <c r="BP2" s="15"/>
      <c r="BQ2" s="15"/>
      <c r="BR2" s="15"/>
      <c r="BS2" s="15"/>
      <c r="BT2" s="15"/>
      <c r="BU2" s="15"/>
      <c r="BV2" s="15"/>
      <c r="BW2" s="15"/>
      <c r="BX2" s="15"/>
      <c r="BY2" s="15"/>
      <c r="BZ2" s="15"/>
      <c r="CA2" s="15"/>
      <c r="CB2" s="15"/>
      <c r="CC2" s="15"/>
      <c r="CD2" s="15"/>
      <c r="CE2" s="15"/>
      <c r="CF2" s="15"/>
      <c r="CG2" s="15"/>
      <c r="CH2" s="15"/>
      <c r="CI2" s="15"/>
      <c r="CJ2" s="15"/>
      <c r="CK2" s="15"/>
      <c r="CL2" s="15"/>
      <c r="CM2" s="15"/>
      <c r="CN2" s="15"/>
      <c r="CO2" s="15"/>
      <c r="CP2" s="15"/>
      <c r="CQ2" s="15"/>
      <c r="CR2" s="15"/>
      <c r="CS2" s="15"/>
    </row>
    <row r="3" spans="1:97" s="9" customFormat="1" ht="15.75" customHeight="1" x14ac:dyDescent="0.25">
      <c r="A3" s="50"/>
      <c r="B3" s="51"/>
      <c r="C3" s="51"/>
      <c r="D3" s="51"/>
      <c r="E3" s="51"/>
      <c r="F3" s="8"/>
      <c r="H3" s="10"/>
      <c r="I3" s="8"/>
      <c r="J3" s="8"/>
      <c r="K3" s="8"/>
      <c r="L3" s="15"/>
      <c r="M3" s="15"/>
      <c r="N3" s="15"/>
      <c r="O3" s="15"/>
      <c r="P3" s="15"/>
      <c r="Q3" s="15" t="s">
        <v>4</v>
      </c>
      <c r="R3" s="15"/>
      <c r="S3" s="15"/>
      <c r="T3" s="15"/>
      <c r="U3" s="15"/>
      <c r="V3" s="15"/>
      <c r="W3" s="15"/>
      <c r="X3" s="15"/>
      <c r="Y3" s="15"/>
      <c r="Z3" s="15"/>
      <c r="AA3" s="15"/>
      <c r="AB3" s="15"/>
      <c r="AC3" s="15"/>
      <c r="AD3" s="15"/>
      <c r="AE3" s="15"/>
      <c r="AF3" s="15"/>
      <c r="AG3" s="15"/>
      <c r="AH3" s="15"/>
      <c r="AI3" s="15"/>
      <c r="AJ3" s="15"/>
      <c r="AK3" s="15"/>
      <c r="AL3" s="15"/>
      <c r="AM3" s="15"/>
      <c r="AN3" s="15"/>
      <c r="AO3" s="15"/>
      <c r="AP3" s="15"/>
      <c r="AQ3" s="15"/>
      <c r="AR3" s="15"/>
      <c r="AS3" s="15"/>
      <c r="AT3" s="15"/>
      <c r="AU3" s="15"/>
      <c r="AV3" s="15"/>
      <c r="AW3" s="15"/>
      <c r="AX3" s="15"/>
      <c r="AY3" s="15"/>
      <c r="AZ3" s="15"/>
      <c r="BA3" s="15"/>
      <c r="BB3" s="15"/>
      <c r="BC3" s="15"/>
      <c r="BD3" s="15"/>
      <c r="BE3" s="15"/>
      <c r="BF3" s="15"/>
      <c r="BG3" s="15"/>
      <c r="BH3" s="15"/>
      <c r="BI3" s="15"/>
      <c r="BJ3" s="15"/>
      <c r="BK3" s="15"/>
      <c r="BL3" s="15"/>
      <c r="BM3" s="15"/>
      <c r="BN3" s="15"/>
      <c r="BO3" s="15"/>
      <c r="BP3" s="15"/>
      <c r="BQ3" s="15"/>
      <c r="BR3" s="15"/>
      <c r="BS3" s="15"/>
      <c r="BT3" s="15"/>
      <c r="BU3" s="15"/>
      <c r="BV3" s="15"/>
      <c r="BW3" s="15"/>
      <c r="BX3" s="15"/>
      <c r="BY3" s="15"/>
      <c r="BZ3" s="15"/>
      <c r="CA3" s="15"/>
      <c r="CB3" s="15"/>
      <c r="CC3" s="15"/>
      <c r="CD3" s="15"/>
      <c r="CE3" s="15"/>
      <c r="CF3" s="15"/>
      <c r="CG3" s="15"/>
      <c r="CH3" s="15"/>
      <c r="CI3" s="15"/>
      <c r="CJ3" s="15"/>
      <c r="CK3" s="15"/>
      <c r="CL3" s="15"/>
      <c r="CM3" s="15"/>
      <c r="CN3" s="15"/>
      <c r="CO3" s="15"/>
      <c r="CP3" s="15"/>
      <c r="CQ3" s="15"/>
      <c r="CR3" s="15"/>
      <c r="CS3" s="15"/>
    </row>
    <row r="4" spans="1:97" s="7" customFormat="1" ht="51.75" customHeight="1" x14ac:dyDescent="0.25">
      <c r="A4" s="28" t="s">
        <v>0</v>
      </c>
      <c r="B4" s="28" t="s">
        <v>1</v>
      </c>
      <c r="C4" s="52" t="s">
        <v>16</v>
      </c>
      <c r="D4" s="52" t="s">
        <v>17</v>
      </c>
      <c r="E4" s="44" t="s">
        <v>18</v>
      </c>
      <c r="F4" s="36" t="s">
        <v>19</v>
      </c>
      <c r="G4" s="37"/>
      <c r="H4" s="40" t="s">
        <v>20</v>
      </c>
      <c r="I4" s="41"/>
      <c r="J4" s="40" t="s">
        <v>21</v>
      </c>
      <c r="K4" s="41"/>
      <c r="L4" s="34" t="s">
        <v>22</v>
      </c>
      <c r="M4" s="55"/>
      <c r="N4" s="55"/>
      <c r="O4" s="55"/>
      <c r="P4" s="47" t="s">
        <v>23</v>
      </c>
      <c r="Q4" s="29" t="s">
        <v>24</v>
      </c>
      <c r="R4" s="15"/>
      <c r="S4" s="15"/>
      <c r="T4" s="15"/>
      <c r="U4" s="15"/>
      <c r="V4" s="15"/>
      <c r="W4" s="15"/>
      <c r="X4" s="15"/>
      <c r="Y4" s="15"/>
      <c r="Z4" s="15"/>
      <c r="AA4" s="15"/>
      <c r="AB4" s="15"/>
      <c r="AC4" s="15"/>
      <c r="AD4" s="15"/>
      <c r="AE4" s="15"/>
      <c r="AF4" s="15"/>
      <c r="AG4" s="15"/>
      <c r="AH4" s="15"/>
      <c r="AI4" s="15"/>
      <c r="AJ4" s="15"/>
      <c r="AK4" s="15"/>
      <c r="AL4" s="15"/>
      <c r="AM4" s="15"/>
      <c r="AN4" s="15"/>
      <c r="AO4" s="15"/>
      <c r="AP4" s="15"/>
      <c r="AQ4" s="15"/>
      <c r="AR4" s="15"/>
      <c r="AS4" s="15"/>
      <c r="AT4" s="15"/>
      <c r="AU4" s="15"/>
      <c r="AV4" s="15"/>
      <c r="AW4" s="15"/>
      <c r="AX4" s="15"/>
      <c r="AY4" s="15"/>
      <c r="AZ4" s="15"/>
      <c r="BA4" s="15"/>
      <c r="BB4" s="15"/>
      <c r="BC4" s="15"/>
      <c r="BD4" s="15"/>
      <c r="BE4" s="15"/>
      <c r="BF4" s="15"/>
      <c r="BG4" s="15"/>
      <c r="BH4" s="15"/>
      <c r="BI4" s="15"/>
      <c r="BJ4" s="15"/>
      <c r="BK4" s="15"/>
      <c r="BL4" s="15"/>
      <c r="BM4" s="15"/>
      <c r="BN4" s="15"/>
      <c r="BO4" s="15"/>
      <c r="BP4" s="15"/>
      <c r="BQ4" s="15"/>
      <c r="BR4" s="15"/>
      <c r="BS4" s="15"/>
      <c r="BT4" s="15"/>
      <c r="BU4" s="15"/>
      <c r="BV4" s="15"/>
      <c r="BW4" s="15"/>
      <c r="BX4" s="15"/>
      <c r="BY4" s="15"/>
      <c r="BZ4" s="15"/>
      <c r="CA4" s="15"/>
      <c r="CB4" s="15"/>
      <c r="CC4" s="15"/>
      <c r="CD4" s="15"/>
      <c r="CE4" s="15"/>
      <c r="CF4" s="15"/>
      <c r="CG4" s="15"/>
      <c r="CH4" s="15"/>
      <c r="CI4" s="15"/>
      <c r="CJ4" s="15"/>
      <c r="CK4" s="15"/>
      <c r="CL4" s="15"/>
      <c r="CM4" s="15"/>
      <c r="CN4" s="15"/>
      <c r="CO4" s="15"/>
      <c r="CP4" s="15"/>
      <c r="CQ4" s="15"/>
      <c r="CR4" s="15"/>
      <c r="CS4" s="15"/>
    </row>
    <row r="5" spans="1:97" s="7" customFormat="1" ht="61.5" customHeight="1" x14ac:dyDescent="0.25">
      <c r="A5" s="28"/>
      <c r="B5" s="28"/>
      <c r="C5" s="53"/>
      <c r="D5" s="53"/>
      <c r="E5" s="45"/>
      <c r="F5" s="38"/>
      <c r="G5" s="39"/>
      <c r="H5" s="42"/>
      <c r="I5" s="43"/>
      <c r="J5" s="42"/>
      <c r="K5" s="43"/>
      <c r="L5" s="32" t="s">
        <v>3</v>
      </c>
      <c r="M5" s="32" t="s">
        <v>2</v>
      </c>
      <c r="N5" s="34" t="s">
        <v>7</v>
      </c>
      <c r="O5" s="35"/>
      <c r="P5" s="48"/>
      <c r="Q5" s="30"/>
      <c r="R5" s="15"/>
      <c r="S5" s="15"/>
      <c r="T5" s="15"/>
      <c r="U5" s="15"/>
      <c r="V5" s="15"/>
      <c r="W5" s="15"/>
      <c r="X5" s="15"/>
      <c r="Y5" s="15"/>
      <c r="Z5" s="15"/>
      <c r="AA5" s="15"/>
      <c r="AB5" s="15"/>
      <c r="AC5" s="15"/>
      <c r="AD5" s="15"/>
      <c r="AE5" s="15"/>
      <c r="AF5" s="15"/>
      <c r="AG5" s="15"/>
      <c r="AH5" s="15"/>
      <c r="AI5" s="15"/>
      <c r="AJ5" s="15"/>
      <c r="AK5" s="15"/>
      <c r="AL5" s="15"/>
      <c r="AM5" s="15"/>
      <c r="AN5" s="15"/>
      <c r="AO5" s="15"/>
      <c r="AP5" s="15"/>
      <c r="AQ5" s="15"/>
      <c r="AR5" s="15"/>
      <c r="AS5" s="15"/>
      <c r="AT5" s="15"/>
      <c r="AU5" s="15"/>
      <c r="AV5" s="15"/>
      <c r="AW5" s="15"/>
      <c r="AX5" s="15"/>
      <c r="AY5" s="15"/>
      <c r="AZ5" s="15"/>
      <c r="BA5" s="15"/>
      <c r="BB5" s="15"/>
      <c r="BC5" s="15"/>
      <c r="BD5" s="15"/>
      <c r="BE5" s="15"/>
      <c r="BF5" s="15"/>
      <c r="BG5" s="15"/>
      <c r="BH5" s="15"/>
      <c r="BI5" s="15"/>
      <c r="BJ5" s="15"/>
      <c r="BK5" s="15"/>
      <c r="BL5" s="15"/>
      <c r="BM5" s="15"/>
      <c r="BN5" s="15"/>
      <c r="BO5" s="15"/>
      <c r="BP5" s="15"/>
      <c r="BQ5" s="15"/>
      <c r="BR5" s="15"/>
      <c r="BS5" s="15"/>
      <c r="BT5" s="15"/>
      <c r="BU5" s="15"/>
      <c r="BV5" s="15"/>
      <c r="BW5" s="15"/>
      <c r="BX5" s="15"/>
      <c r="BY5" s="15"/>
      <c r="BZ5" s="15"/>
      <c r="CA5" s="15"/>
      <c r="CB5" s="15"/>
      <c r="CC5" s="15"/>
      <c r="CD5" s="15"/>
      <c r="CE5" s="15"/>
      <c r="CF5" s="15"/>
      <c r="CG5" s="15"/>
      <c r="CH5" s="15"/>
      <c r="CI5" s="15"/>
      <c r="CJ5" s="15"/>
      <c r="CK5" s="15"/>
      <c r="CL5" s="15"/>
      <c r="CM5" s="15"/>
      <c r="CN5" s="15"/>
      <c r="CO5" s="15"/>
      <c r="CP5" s="15"/>
      <c r="CQ5" s="15"/>
      <c r="CR5" s="15"/>
      <c r="CS5" s="15"/>
    </row>
    <row r="6" spans="1:97" s="7" customFormat="1" ht="29.25" customHeight="1" x14ac:dyDescent="0.25">
      <c r="A6" s="28"/>
      <c r="B6" s="28"/>
      <c r="C6" s="54"/>
      <c r="D6" s="54"/>
      <c r="E6" s="46"/>
      <c r="F6" s="12" t="s">
        <v>8</v>
      </c>
      <c r="G6" s="12" t="s">
        <v>9</v>
      </c>
      <c r="H6" s="12" t="s">
        <v>3</v>
      </c>
      <c r="I6" s="12" t="s">
        <v>2</v>
      </c>
      <c r="J6" s="12" t="s">
        <v>3</v>
      </c>
      <c r="K6" s="12" t="s">
        <v>2</v>
      </c>
      <c r="L6" s="33"/>
      <c r="M6" s="33"/>
      <c r="N6" s="12" t="s">
        <v>3</v>
      </c>
      <c r="O6" s="12" t="s">
        <v>2</v>
      </c>
      <c r="P6" s="49"/>
      <c r="Q6" s="31"/>
      <c r="R6" s="15"/>
      <c r="S6" s="15"/>
      <c r="T6" s="15"/>
      <c r="U6" s="15"/>
      <c r="V6" s="15"/>
      <c r="W6" s="15"/>
      <c r="X6" s="15"/>
      <c r="Y6" s="15"/>
      <c r="Z6" s="15"/>
      <c r="AA6" s="15"/>
      <c r="AB6" s="15"/>
      <c r="AC6" s="15"/>
      <c r="AD6" s="15"/>
      <c r="AE6" s="15"/>
      <c r="AF6" s="15"/>
      <c r="AG6" s="15"/>
      <c r="AH6" s="15"/>
      <c r="AI6" s="15"/>
      <c r="AJ6" s="15"/>
      <c r="AK6" s="15"/>
      <c r="AL6" s="15"/>
      <c r="AM6" s="15"/>
      <c r="AN6" s="15"/>
      <c r="AO6" s="15"/>
      <c r="AP6" s="15"/>
      <c r="AQ6" s="15"/>
      <c r="AR6" s="15"/>
      <c r="AS6" s="15"/>
      <c r="AT6" s="15"/>
      <c r="AU6" s="15"/>
      <c r="AV6" s="15"/>
      <c r="AW6" s="15"/>
      <c r="AX6" s="15"/>
      <c r="AY6" s="15"/>
      <c r="AZ6" s="15"/>
      <c r="BA6" s="15"/>
      <c r="BB6" s="15"/>
      <c r="BC6" s="15"/>
      <c r="BD6" s="15"/>
      <c r="BE6" s="15"/>
      <c r="BF6" s="15"/>
      <c r="BG6" s="15"/>
      <c r="BH6" s="15"/>
      <c r="BI6" s="15"/>
      <c r="BJ6" s="15"/>
      <c r="BK6" s="15"/>
      <c r="BL6" s="15"/>
      <c r="BM6" s="15"/>
      <c r="BN6" s="15"/>
      <c r="BO6" s="15"/>
      <c r="BP6" s="15"/>
      <c r="BQ6" s="15"/>
      <c r="BR6" s="15"/>
      <c r="BS6" s="15"/>
      <c r="BT6" s="15"/>
      <c r="BU6" s="15"/>
      <c r="BV6" s="15"/>
      <c r="BW6" s="15"/>
      <c r="BX6" s="15"/>
      <c r="BY6" s="15"/>
      <c r="BZ6" s="15"/>
      <c r="CA6" s="15"/>
      <c r="CB6" s="15"/>
      <c r="CC6" s="15"/>
      <c r="CD6" s="15"/>
      <c r="CE6" s="15"/>
      <c r="CF6" s="15"/>
      <c r="CG6" s="15"/>
      <c r="CH6" s="15"/>
      <c r="CI6" s="15"/>
      <c r="CJ6" s="15"/>
      <c r="CK6" s="15"/>
      <c r="CL6" s="15"/>
      <c r="CM6" s="15"/>
      <c r="CN6" s="15"/>
      <c r="CO6" s="15"/>
      <c r="CP6" s="15"/>
      <c r="CQ6" s="15"/>
      <c r="CR6" s="15"/>
      <c r="CS6" s="15"/>
    </row>
    <row r="7" spans="1:97" s="7" customFormat="1" ht="12.75" customHeight="1" x14ac:dyDescent="0.25">
      <c r="A7" s="13"/>
      <c r="B7" s="14">
        <v>1</v>
      </c>
      <c r="C7" s="14">
        <v>2</v>
      </c>
      <c r="D7" s="14">
        <v>3</v>
      </c>
      <c r="E7" s="14">
        <v>4</v>
      </c>
      <c r="F7" s="14">
        <v>5</v>
      </c>
      <c r="G7" s="14">
        <v>6</v>
      </c>
      <c r="H7" s="14">
        <v>7</v>
      </c>
      <c r="I7" s="14">
        <v>8</v>
      </c>
      <c r="J7" s="14">
        <v>9</v>
      </c>
      <c r="K7" s="14">
        <v>10</v>
      </c>
      <c r="L7" s="14">
        <v>11</v>
      </c>
      <c r="M7" s="14">
        <v>12</v>
      </c>
      <c r="N7" s="14">
        <v>13</v>
      </c>
      <c r="O7" s="14">
        <v>14</v>
      </c>
      <c r="P7" s="14">
        <v>15</v>
      </c>
      <c r="Q7" s="14">
        <v>16</v>
      </c>
      <c r="R7" s="15"/>
      <c r="S7" s="15"/>
      <c r="T7" s="15"/>
      <c r="U7" s="15"/>
      <c r="V7" s="15"/>
      <c r="W7" s="15"/>
      <c r="X7" s="15"/>
      <c r="Y7" s="15"/>
      <c r="Z7" s="15"/>
      <c r="AA7" s="15"/>
      <c r="AB7" s="15"/>
      <c r="AC7" s="15"/>
      <c r="AD7" s="15"/>
      <c r="AE7" s="15"/>
      <c r="AF7" s="15"/>
      <c r="AG7" s="15"/>
      <c r="AH7" s="15"/>
      <c r="AI7" s="15"/>
      <c r="AJ7" s="15"/>
      <c r="AK7" s="15"/>
      <c r="AL7" s="15"/>
      <c r="AM7" s="15"/>
      <c r="AN7" s="15"/>
      <c r="AO7" s="15"/>
      <c r="AP7" s="15"/>
      <c r="AQ7" s="15"/>
      <c r="AR7" s="15"/>
      <c r="AS7" s="15"/>
      <c r="AT7" s="15"/>
      <c r="AU7" s="15"/>
      <c r="AV7" s="15"/>
      <c r="AW7" s="15"/>
      <c r="AX7" s="15"/>
      <c r="AY7" s="15"/>
      <c r="AZ7" s="15"/>
      <c r="BA7" s="15"/>
      <c r="BB7" s="15"/>
      <c r="BC7" s="15"/>
      <c r="BD7" s="15"/>
      <c r="BE7" s="15"/>
      <c r="BF7" s="15"/>
      <c r="BG7" s="15"/>
      <c r="BH7" s="15"/>
      <c r="BI7" s="15"/>
      <c r="BJ7" s="15"/>
      <c r="BK7" s="15"/>
      <c r="BL7" s="15"/>
      <c r="BM7" s="15"/>
      <c r="BN7" s="15"/>
      <c r="BO7" s="15"/>
      <c r="BP7" s="15"/>
      <c r="BQ7" s="15"/>
      <c r="BR7" s="15"/>
      <c r="BS7" s="15"/>
      <c r="BT7" s="15"/>
      <c r="BU7" s="15"/>
      <c r="BV7" s="15"/>
      <c r="BW7" s="15"/>
      <c r="BX7" s="15"/>
      <c r="BY7" s="15"/>
      <c r="BZ7" s="15"/>
      <c r="CA7" s="15"/>
      <c r="CB7" s="15"/>
      <c r="CC7" s="15"/>
      <c r="CD7" s="15"/>
      <c r="CE7" s="15"/>
      <c r="CF7" s="15"/>
      <c r="CG7" s="15"/>
      <c r="CH7" s="15"/>
      <c r="CI7" s="15"/>
      <c r="CJ7" s="15"/>
      <c r="CK7" s="15"/>
      <c r="CL7" s="15"/>
      <c r="CM7" s="15"/>
      <c r="CN7" s="15"/>
      <c r="CO7" s="15"/>
      <c r="CP7" s="15"/>
      <c r="CQ7" s="15"/>
      <c r="CR7" s="15"/>
      <c r="CS7" s="15"/>
    </row>
    <row r="8" spans="1:97" ht="24.95" customHeight="1" x14ac:dyDescent="0.2">
      <c r="A8" s="18">
        <v>1</v>
      </c>
      <c r="B8" s="26" t="s">
        <v>11</v>
      </c>
      <c r="C8" s="23">
        <v>0</v>
      </c>
      <c r="D8" s="23">
        <v>0</v>
      </c>
      <c r="E8" s="23">
        <f t="shared" ref="E8:E13" si="0">C8-D8</f>
        <v>0</v>
      </c>
      <c r="F8" s="24">
        <f t="shared" ref="F8:F13" si="1">H8+J8+L8</f>
        <v>242818.3</v>
      </c>
      <c r="G8" s="24">
        <f t="shared" ref="G8:G13" si="2">I8+K8+M8</f>
        <v>242818.3</v>
      </c>
      <c r="H8" s="21">
        <v>46839.4</v>
      </c>
      <c r="I8" s="21">
        <v>46839.4</v>
      </c>
      <c r="J8" s="21">
        <v>53144.5</v>
      </c>
      <c r="K8" s="21">
        <v>53144.5</v>
      </c>
      <c r="L8" s="20">
        <v>142834.4</v>
      </c>
      <c r="M8" s="20">
        <v>142834.4</v>
      </c>
      <c r="N8" s="20">
        <v>44699.199999999997</v>
      </c>
      <c r="O8" s="20">
        <v>44699.199999999997</v>
      </c>
      <c r="P8" s="1">
        <f t="shared" ref="P8:P13" si="3">F8-G8</f>
        <v>0</v>
      </c>
      <c r="Q8" s="1">
        <f t="shared" ref="Q8:Q13" si="4">E8+P8</f>
        <v>0</v>
      </c>
    </row>
    <row r="9" spans="1:97" ht="24" customHeight="1" x14ac:dyDescent="0.2">
      <c r="A9" s="18">
        <v>2</v>
      </c>
      <c r="B9" s="26" t="s">
        <v>10</v>
      </c>
      <c r="C9" s="4">
        <v>0</v>
      </c>
      <c r="D9" s="4">
        <v>0</v>
      </c>
      <c r="E9" s="5">
        <f t="shared" ref="E9" si="5">C9-D9</f>
        <v>0</v>
      </c>
      <c r="F9" s="6">
        <f t="shared" ref="F9" si="6">H9+J9+L9</f>
        <v>107805.8</v>
      </c>
      <c r="G9" s="6">
        <f t="shared" ref="G9" si="7">I9+K9+M9</f>
        <v>107805.8</v>
      </c>
      <c r="H9" s="21">
        <v>52638.400000000001</v>
      </c>
      <c r="I9" s="21">
        <v>52638.400000000001</v>
      </c>
      <c r="J9" s="19">
        <v>0</v>
      </c>
      <c r="K9" s="19">
        <v>0</v>
      </c>
      <c r="L9" s="20">
        <v>55167.4</v>
      </c>
      <c r="M9" s="20">
        <v>55167.4</v>
      </c>
      <c r="N9" s="20">
        <v>26035.4</v>
      </c>
      <c r="O9" s="20">
        <v>26035.4</v>
      </c>
      <c r="P9" s="1">
        <f t="shared" ref="P9" si="8">F9-G9</f>
        <v>0</v>
      </c>
      <c r="Q9" s="1">
        <f t="shared" ref="Q9" si="9">E9+P9</f>
        <v>0</v>
      </c>
    </row>
    <row r="10" spans="1:97" ht="24.95" customHeight="1" x14ac:dyDescent="0.2">
      <c r="A10" s="18">
        <v>3</v>
      </c>
      <c r="B10" s="26" t="s">
        <v>15</v>
      </c>
      <c r="C10" s="4">
        <v>0</v>
      </c>
      <c r="D10" s="4">
        <v>0</v>
      </c>
      <c r="E10" s="5">
        <f t="shared" si="0"/>
        <v>0</v>
      </c>
      <c r="F10" s="6">
        <f t="shared" si="1"/>
        <v>111076.3</v>
      </c>
      <c r="G10" s="6">
        <f t="shared" si="2"/>
        <v>111076.3</v>
      </c>
      <c r="H10" s="21">
        <v>28240.799999999999</v>
      </c>
      <c r="I10" s="21">
        <v>28240.799999999999</v>
      </c>
      <c r="J10" s="19">
        <v>0</v>
      </c>
      <c r="K10" s="19">
        <v>0</v>
      </c>
      <c r="L10" s="20">
        <v>82835.5</v>
      </c>
      <c r="M10" s="20">
        <v>82835.5</v>
      </c>
      <c r="N10" s="20">
        <v>36277.199999999997</v>
      </c>
      <c r="O10" s="20">
        <v>36277.199999999997</v>
      </c>
      <c r="P10" s="1">
        <f t="shared" si="3"/>
        <v>0</v>
      </c>
      <c r="Q10" s="1">
        <f t="shared" si="4"/>
        <v>0</v>
      </c>
    </row>
    <row r="11" spans="1:97" ht="24.95" customHeight="1" x14ac:dyDescent="0.2">
      <c r="A11" s="18">
        <v>4</v>
      </c>
      <c r="B11" s="25" t="s">
        <v>12</v>
      </c>
      <c r="C11" s="4">
        <v>0</v>
      </c>
      <c r="D11" s="4">
        <v>0</v>
      </c>
      <c r="E11" s="5">
        <f t="shared" si="0"/>
        <v>0</v>
      </c>
      <c r="F11" s="6">
        <f t="shared" si="1"/>
        <v>54413.4</v>
      </c>
      <c r="G11" s="6">
        <f t="shared" si="2"/>
        <v>54413.4</v>
      </c>
      <c r="H11" s="19">
        <v>22245</v>
      </c>
      <c r="I11" s="19">
        <v>22245</v>
      </c>
      <c r="J11" s="19">
        <v>21793.9</v>
      </c>
      <c r="K11" s="19">
        <v>21793.9</v>
      </c>
      <c r="L11" s="22">
        <v>10374.5</v>
      </c>
      <c r="M11" s="22">
        <v>10374.5</v>
      </c>
      <c r="N11" s="22">
        <v>6805.1</v>
      </c>
      <c r="O11" s="22">
        <v>6805.1</v>
      </c>
      <c r="P11" s="1">
        <f t="shared" si="3"/>
        <v>0</v>
      </c>
      <c r="Q11" s="1">
        <f t="shared" si="4"/>
        <v>0</v>
      </c>
    </row>
    <row r="12" spans="1:97" ht="24.95" customHeight="1" x14ac:dyDescent="0.2">
      <c r="A12" s="18">
        <v>5</v>
      </c>
      <c r="B12" s="25" t="s">
        <v>13</v>
      </c>
      <c r="C12" s="4">
        <v>0</v>
      </c>
      <c r="D12" s="4">
        <v>0</v>
      </c>
      <c r="E12" s="5">
        <f t="shared" si="0"/>
        <v>0</v>
      </c>
      <c r="F12" s="6">
        <f t="shared" si="1"/>
        <v>26112.6</v>
      </c>
      <c r="G12" s="6">
        <f t="shared" si="2"/>
        <v>26112.6</v>
      </c>
      <c r="H12" s="19">
        <v>21351.200000000001</v>
      </c>
      <c r="I12" s="19">
        <v>21351.200000000001</v>
      </c>
      <c r="J12" s="19">
        <v>0</v>
      </c>
      <c r="K12" s="19">
        <v>0</v>
      </c>
      <c r="L12" s="19">
        <v>4761.3999999999996</v>
      </c>
      <c r="M12" s="19">
        <v>4761.3999999999996</v>
      </c>
      <c r="N12" s="19">
        <v>2200</v>
      </c>
      <c r="O12" s="19">
        <v>2200</v>
      </c>
      <c r="P12" s="1">
        <f t="shared" si="3"/>
        <v>0</v>
      </c>
      <c r="Q12" s="1">
        <f t="shared" si="4"/>
        <v>0</v>
      </c>
    </row>
    <row r="13" spans="1:97" ht="24.95" customHeight="1" x14ac:dyDescent="0.2">
      <c r="A13" s="18">
        <v>6</v>
      </c>
      <c r="B13" s="27" t="s">
        <v>14</v>
      </c>
      <c r="C13" s="4">
        <v>0</v>
      </c>
      <c r="D13" s="4">
        <v>0</v>
      </c>
      <c r="E13" s="5">
        <f t="shared" si="0"/>
        <v>0</v>
      </c>
      <c r="F13" s="6">
        <f t="shared" si="1"/>
        <v>22516.799999999999</v>
      </c>
      <c r="G13" s="6">
        <f t="shared" si="2"/>
        <v>22516.799999999999</v>
      </c>
      <c r="H13" s="21">
        <v>13791.3</v>
      </c>
      <c r="I13" s="21">
        <v>13791.3</v>
      </c>
      <c r="J13" s="19">
        <v>0</v>
      </c>
      <c r="K13" s="19">
        <v>0</v>
      </c>
      <c r="L13" s="21">
        <v>8725.5</v>
      </c>
      <c r="M13" s="21">
        <v>8725.5</v>
      </c>
      <c r="N13" s="21">
        <v>2314</v>
      </c>
      <c r="O13" s="21">
        <v>2314</v>
      </c>
      <c r="P13" s="1">
        <f t="shared" si="3"/>
        <v>0</v>
      </c>
      <c r="Q13" s="1">
        <f t="shared" si="4"/>
        <v>0</v>
      </c>
    </row>
    <row r="14" spans="1:97" ht="24.95" customHeight="1" x14ac:dyDescent="0.2">
      <c r="A14" s="16"/>
      <c r="B14" s="3" t="s">
        <v>5</v>
      </c>
      <c r="C14" s="2">
        <f t="shared" ref="C14:Q14" si="10">SUM(C8:C13)</f>
        <v>0</v>
      </c>
      <c r="D14" s="2">
        <f t="shared" si="10"/>
        <v>0</v>
      </c>
      <c r="E14" s="2">
        <f t="shared" si="10"/>
        <v>0</v>
      </c>
      <c r="F14" s="2">
        <f t="shared" si="10"/>
        <v>564743.20000000007</v>
      </c>
      <c r="G14" s="2">
        <f t="shared" si="10"/>
        <v>564743.20000000007</v>
      </c>
      <c r="H14" s="2">
        <f>SUM(H8:H13)</f>
        <v>185106.1</v>
      </c>
      <c r="I14" s="2">
        <f t="shared" si="10"/>
        <v>185106.1</v>
      </c>
      <c r="J14" s="2">
        <f t="shared" si="10"/>
        <v>74938.399999999994</v>
      </c>
      <c r="K14" s="2">
        <f t="shared" si="10"/>
        <v>74938.399999999994</v>
      </c>
      <c r="L14" s="2">
        <f t="shared" si="10"/>
        <v>304698.7</v>
      </c>
      <c r="M14" s="2">
        <f t="shared" si="10"/>
        <v>304698.7</v>
      </c>
      <c r="N14" s="2">
        <f t="shared" si="10"/>
        <v>118330.90000000001</v>
      </c>
      <c r="O14" s="2">
        <f t="shared" si="10"/>
        <v>118330.90000000001</v>
      </c>
      <c r="P14" s="2">
        <f t="shared" si="10"/>
        <v>0</v>
      </c>
      <c r="Q14" s="2">
        <f t="shared" si="10"/>
        <v>0</v>
      </c>
      <c r="S14" s="11"/>
    </row>
    <row r="15" spans="1:97" x14ac:dyDescent="0.2">
      <c r="F15" s="17"/>
      <c r="G15" s="17"/>
      <c r="H15" s="17"/>
      <c r="I15" s="17"/>
      <c r="J15" s="17"/>
      <c r="K15" s="17"/>
      <c r="L15" s="17"/>
      <c r="M15" s="17"/>
      <c r="N15" s="17"/>
      <c r="O15" s="17"/>
      <c r="P15" s="17"/>
      <c r="Q15" s="17"/>
    </row>
    <row r="16" spans="1:97" x14ac:dyDescent="0.2">
      <c r="F16" s="17"/>
      <c r="G16" s="17"/>
      <c r="H16" s="17"/>
      <c r="I16" s="17"/>
      <c r="J16" s="17"/>
      <c r="K16" s="17"/>
      <c r="L16" s="17"/>
      <c r="M16" s="17"/>
      <c r="N16" s="17"/>
      <c r="O16" s="17"/>
      <c r="P16" s="17"/>
      <c r="Q16" s="17"/>
    </row>
  </sheetData>
  <mergeCells count="17">
    <mergeCell ref="C4:C6"/>
    <mergeCell ref="L4:O4"/>
    <mergeCell ref="D4:D6"/>
    <mergeCell ref="A2:K2"/>
    <mergeCell ref="Q4:Q6"/>
    <mergeCell ref="L5:L6"/>
    <mergeCell ref="M5:M6"/>
    <mergeCell ref="N5:O5"/>
    <mergeCell ref="F4:G5"/>
    <mergeCell ref="H4:I5"/>
    <mergeCell ref="J4:K5"/>
    <mergeCell ref="E4:E6"/>
    <mergeCell ref="P4:P6"/>
    <mergeCell ref="A3:E3"/>
    <mergeCell ref="A4:A6"/>
    <mergeCell ref="B4:B6"/>
    <mergeCell ref="A1:K1"/>
  </mergeCells>
  <pageMargins left="0.2" right="0.2" top="0.23" bottom="0.21" header="0.2" footer="0.19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ASHX.partq2025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cp:lastPrinted>2010-06-04T13:27:29Z</cp:lastPrinted>
  <dcterms:created xsi:type="dcterms:W3CDTF">2006-09-28T05:33:49Z</dcterms:created>
  <dcterms:modified xsi:type="dcterms:W3CDTF">2025-02-10T10:46:00Z</dcterms:modified>
</cp:coreProperties>
</file>