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kuments\LIPARIT\2025\Hoak ev Aghb 2025\"/>
    </mc:Choice>
  </mc:AlternateContent>
  <bookViews>
    <workbookView xWindow="0" yWindow="0" windowWidth="28800" windowHeight="1318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R15" i="5" l="1"/>
  <c r="P15" i="5"/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Y17" i="5"/>
  <c r="Z17" i="5"/>
  <c r="AA17" i="5"/>
  <c r="AB17" i="5"/>
  <c r="AE17" i="5"/>
  <c r="AF17" i="5"/>
  <c r="AG17" i="5"/>
  <c r="AD17" i="5" l="1"/>
  <c r="AC17" i="5"/>
  <c r="X17" i="5"/>
  <c r="T15" i="5"/>
  <c r="T17" i="5" s="1"/>
  <c r="S15" i="5"/>
  <c r="S17" i="5" s="1"/>
  <c r="W17" i="5"/>
</calcChain>
</file>

<file path=xl/sharedStrings.xml><?xml version="1.0" encoding="utf-8"?>
<sst xmlns="http://schemas.openxmlformats.org/spreadsheetml/2006/main" count="96" uniqueCount="48">
  <si>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</si>
  <si>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</si>
  <si>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</si>
  <si>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</si>
  <si>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</si>
  <si>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</si>
  <si>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</si>
  <si>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</si>
  <si>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</si>
  <si>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</si>
  <si>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</si>
  <si>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</si>
  <si>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</si>
  <si>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</si>
  <si>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</si>
  <si>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</si>
  <si>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</si>
  <si>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</si>
  <si>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</si>
  <si>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</si>
  <si>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</si>
  <si>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</si>
  <si>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</si>
  <si>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</si>
  <si>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</si>
  <si>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</si>
  <si>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</si>
  <si>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</si>
  <si>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</si>
  <si>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</si>
  <si>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</si>
  <si>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</si>
  <si>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</si>
  <si>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</si>
  <si>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</si>
  <si>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</si>
  <si>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</si>
  <si>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</si>
  <si>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</si>
  <si>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</si>
  <si>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</si>
  <si>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</si>
  <si>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</si>
  <si>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</si>
  <si>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25821,6</t>
  </si>
  <si>
    <t>23,606․0</t>
  </si>
  <si>
    <t>30,04.2024</t>
  </si>
  <si>
    <t>30,04.2025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</si>
</sst>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_);_(* \(#,##0\);_(* &quot;-&quot;??_);_(@_)"/>
  </numFmts>
  <fonts count="13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3">
    <cellStyle name="Normal_Sheet2" xfId="1"/>
    <cellStyle name="Обычный" xfId="0" builtinId="0"/>
    <cellStyle name="Обычный 2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0" sqref="H10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43" t="s">
        <v>39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64" t="s">
        <v>1</v>
      </c>
      <c r="B4" s="39" t="s">
        <v>0</v>
      </c>
      <c r="C4" s="44" t="s">
        <v>25</v>
      </c>
      <c r="D4" s="44"/>
      <c r="E4" s="44"/>
      <c r="F4" s="44"/>
      <c r="G4" s="44"/>
      <c r="H4" s="44"/>
      <c r="I4" s="45" t="s">
        <v>30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38" t="s">
        <v>2</v>
      </c>
    </row>
    <row r="5" spans="1:35" s="5" customFormat="1" ht="27" customHeight="1" x14ac:dyDescent="0.2">
      <c r="A5" s="64"/>
      <c r="B5" s="39"/>
      <c r="C5" s="49" t="s">
        <v>5</v>
      </c>
      <c r="D5" s="49"/>
      <c r="E5" s="49" t="s">
        <v>9</v>
      </c>
      <c r="F5" s="49"/>
      <c r="G5" s="48" t="s">
        <v>7</v>
      </c>
      <c r="H5" s="48"/>
      <c r="I5" s="49" t="s">
        <v>6</v>
      </c>
      <c r="J5" s="49"/>
      <c r="K5" s="49" t="s">
        <v>12</v>
      </c>
      <c r="L5" s="49"/>
      <c r="M5" s="65" t="s">
        <v>14</v>
      </c>
      <c r="N5" s="65"/>
      <c r="O5" s="54" t="s">
        <v>11</v>
      </c>
      <c r="P5" s="55"/>
      <c r="Q5" s="55"/>
      <c r="R5" s="56"/>
      <c r="S5" s="50" t="s">
        <v>31</v>
      </c>
      <c r="T5" s="50"/>
      <c r="U5" s="48" t="s">
        <v>16</v>
      </c>
      <c r="V5" s="48"/>
      <c r="W5" s="48"/>
      <c r="X5" s="48"/>
      <c r="Y5" s="42" t="s">
        <v>10</v>
      </c>
      <c r="Z5" s="42"/>
      <c r="AA5" s="42"/>
      <c r="AB5" s="42"/>
      <c r="AC5" s="39" t="s">
        <v>8</v>
      </c>
      <c r="AD5" s="39"/>
      <c r="AE5" s="39"/>
      <c r="AF5" s="39"/>
      <c r="AG5" s="39"/>
      <c r="AH5" s="39"/>
      <c r="AI5" s="38"/>
    </row>
    <row r="6" spans="1:35" s="5" customFormat="1" ht="19.5" customHeight="1" x14ac:dyDescent="0.2">
      <c r="A6" s="64"/>
      <c r="B6" s="39"/>
      <c r="C6" s="49"/>
      <c r="D6" s="49"/>
      <c r="E6" s="49"/>
      <c r="F6" s="49"/>
      <c r="G6" s="49" t="s">
        <v>8</v>
      </c>
      <c r="H6" s="49"/>
      <c r="I6" s="49"/>
      <c r="J6" s="49"/>
      <c r="K6" s="49" t="s">
        <v>13</v>
      </c>
      <c r="L6" s="49"/>
      <c r="M6" s="65"/>
      <c r="N6" s="65"/>
      <c r="O6" s="57"/>
      <c r="P6" s="58"/>
      <c r="Q6" s="58"/>
      <c r="R6" s="59"/>
      <c r="S6" s="50"/>
      <c r="T6" s="50"/>
      <c r="U6" s="48"/>
      <c r="V6" s="48"/>
      <c r="W6" s="48"/>
      <c r="X6" s="48"/>
      <c r="Y6" s="42"/>
      <c r="Z6" s="42"/>
      <c r="AA6" s="42"/>
      <c r="AB6" s="42"/>
      <c r="AC6" s="42" t="s">
        <v>20</v>
      </c>
      <c r="AD6" s="42"/>
      <c r="AE6" s="51" t="s">
        <v>18</v>
      </c>
      <c r="AF6" s="52"/>
      <c r="AG6" s="52"/>
      <c r="AH6" s="53"/>
      <c r="AI6" s="38"/>
    </row>
    <row r="7" spans="1:35" s="5" customFormat="1" ht="46.5" customHeight="1" x14ac:dyDescent="0.2">
      <c r="A7" s="64"/>
      <c r="B7" s="39"/>
      <c r="C7" s="49"/>
      <c r="D7" s="49"/>
      <c r="E7" s="49"/>
      <c r="F7" s="49"/>
      <c r="G7" s="49"/>
      <c r="H7" s="49"/>
      <c r="I7" s="49"/>
      <c r="J7" s="49"/>
      <c r="K7" s="49"/>
      <c r="L7" s="49"/>
      <c r="M7" s="65"/>
      <c r="N7" s="65"/>
      <c r="O7" s="60"/>
      <c r="P7" s="61"/>
      <c r="Q7" s="61"/>
      <c r="R7" s="62"/>
      <c r="S7" s="50"/>
      <c r="T7" s="50"/>
      <c r="U7" s="39" t="s">
        <v>29</v>
      </c>
      <c r="V7" s="39"/>
      <c r="W7" s="39" t="s">
        <v>15</v>
      </c>
      <c r="X7" s="39"/>
      <c r="Y7" s="42"/>
      <c r="Z7" s="42"/>
      <c r="AA7" s="42"/>
      <c r="AB7" s="42"/>
      <c r="AC7" s="42"/>
      <c r="AD7" s="42"/>
      <c r="AE7" s="39" t="s">
        <v>19</v>
      </c>
      <c r="AF7" s="40"/>
      <c r="AG7" s="39" t="s">
        <v>15</v>
      </c>
      <c r="AH7" s="40"/>
      <c r="AI7" s="38"/>
    </row>
    <row r="8" spans="1:35" s="3" customFormat="1" ht="28.5" customHeight="1" x14ac:dyDescent="0.2">
      <c r="A8" s="64"/>
      <c r="B8" s="39"/>
      <c r="C8" s="49"/>
      <c r="D8" s="49"/>
      <c r="E8" s="49"/>
      <c r="F8" s="49"/>
      <c r="G8" s="49"/>
      <c r="H8" s="49"/>
      <c r="I8" s="49"/>
      <c r="J8" s="49"/>
      <c r="K8" s="49"/>
      <c r="L8" s="49"/>
      <c r="M8" s="65"/>
      <c r="N8" s="65"/>
      <c r="O8" s="22" t="s">
        <v>17</v>
      </c>
      <c r="P8" s="22" t="s">
        <v>4</v>
      </c>
      <c r="Q8" s="22" t="s">
        <v>17</v>
      </c>
      <c r="R8" s="22" t="s">
        <v>3</v>
      </c>
      <c r="S8" s="50"/>
      <c r="T8" s="50"/>
      <c r="U8" s="39"/>
      <c r="V8" s="39"/>
      <c r="W8" s="39"/>
      <c r="X8" s="39"/>
      <c r="Y8" s="22" t="s">
        <v>17</v>
      </c>
      <c r="Z8" s="22" t="s">
        <v>4</v>
      </c>
      <c r="AA8" s="22" t="s">
        <v>17</v>
      </c>
      <c r="AB8" s="22" t="s">
        <v>3</v>
      </c>
      <c r="AC8" s="42"/>
      <c r="AD8" s="42"/>
      <c r="AE8" s="40"/>
      <c r="AF8" s="40"/>
      <c r="AG8" s="40"/>
      <c r="AH8" s="40"/>
      <c r="AI8" s="38"/>
    </row>
    <row r="9" spans="1:35" s="3" customFormat="1" ht="18" customHeight="1" x14ac:dyDescent="0.2">
      <c r="A9" s="64"/>
      <c r="B9" s="39"/>
      <c r="C9" s="28" t="s">
        <v>46</v>
      </c>
      <c r="D9" s="28" t="s">
        <v>47</v>
      </c>
      <c r="E9" s="28" t="s">
        <v>46</v>
      </c>
      <c r="F9" s="28" t="s">
        <v>47</v>
      </c>
      <c r="G9" s="28" t="s">
        <v>46</v>
      </c>
      <c r="H9" s="28" t="s">
        <v>47</v>
      </c>
      <c r="I9" s="28" t="s">
        <v>46</v>
      </c>
      <c r="J9" s="28" t="s">
        <v>47</v>
      </c>
      <c r="K9" s="28" t="s">
        <v>46</v>
      </c>
      <c r="L9" s="28" t="s">
        <v>47</v>
      </c>
      <c r="M9" s="28" t="s">
        <v>46</v>
      </c>
      <c r="N9" s="28" t="s">
        <v>47</v>
      </c>
      <c r="O9" s="28" t="s">
        <v>46</v>
      </c>
      <c r="P9" s="28" t="s">
        <v>47</v>
      </c>
      <c r="Q9" s="28" t="s">
        <v>46</v>
      </c>
      <c r="R9" s="28" t="s">
        <v>47</v>
      </c>
      <c r="S9" s="28" t="s">
        <v>46</v>
      </c>
      <c r="T9" s="28" t="s">
        <v>47</v>
      </c>
      <c r="U9" s="28" t="s">
        <v>46</v>
      </c>
      <c r="V9" s="28" t="s">
        <v>47</v>
      </c>
      <c r="W9" s="28" t="s">
        <v>46</v>
      </c>
      <c r="X9" s="28" t="s">
        <v>47</v>
      </c>
      <c r="Y9" s="41" t="s">
        <v>42</v>
      </c>
      <c r="Z9" s="41"/>
      <c r="AA9" s="41" t="s">
        <v>43</v>
      </c>
      <c r="AB9" s="41"/>
      <c r="AC9" s="28" t="s">
        <v>46</v>
      </c>
      <c r="AD9" s="28" t="s">
        <v>47</v>
      </c>
      <c r="AE9" s="28" t="s">
        <v>46</v>
      </c>
      <c r="AF9" s="28" t="s">
        <v>47</v>
      </c>
      <c r="AG9" s="28" t="s">
        <v>46</v>
      </c>
      <c r="AH9" s="28" t="s">
        <v>47</v>
      </c>
      <c r="AI9" s="38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35">
        <v>1</v>
      </c>
      <c r="B11" s="36" t="s">
        <v>32</v>
      </c>
      <c r="C11" s="34">
        <v>1</v>
      </c>
      <c r="D11" s="34">
        <v>1</v>
      </c>
      <c r="E11" s="34">
        <v>0</v>
      </c>
      <c r="F11" s="34">
        <v>0</v>
      </c>
      <c r="G11" s="34">
        <v>0</v>
      </c>
      <c r="H11" s="34">
        <v>0</v>
      </c>
      <c r="I11" s="34">
        <v>58</v>
      </c>
      <c r="J11" s="34">
        <v>58</v>
      </c>
      <c r="K11" s="34">
        <v>24</v>
      </c>
      <c r="L11" s="34">
        <v>24</v>
      </c>
      <c r="M11" s="34">
        <v>2011</v>
      </c>
      <c r="N11" s="34">
        <v>1986</v>
      </c>
      <c r="O11" s="34">
        <v>731377.3</v>
      </c>
      <c r="P11" s="34">
        <v>548654.1</v>
      </c>
      <c r="Q11" s="34">
        <v>731377.3</v>
      </c>
      <c r="R11" s="34">
        <v>528753.80000000005</v>
      </c>
      <c r="S11" s="34">
        <f>U11+W11</f>
        <v>67351</v>
      </c>
      <c r="T11" s="34">
        <f>V11+X11</f>
        <v>66390.7</v>
      </c>
      <c r="U11" s="34">
        <v>0</v>
      </c>
      <c r="V11" s="34">
        <v>0</v>
      </c>
      <c r="W11" s="34">
        <v>67351</v>
      </c>
      <c r="X11" s="34">
        <v>66390.7</v>
      </c>
      <c r="Y11" s="34">
        <v>281432.40000000002</v>
      </c>
      <c r="Z11" s="34">
        <v>200356.5</v>
      </c>
      <c r="AA11" s="34">
        <v>281432.40000000002</v>
      </c>
      <c r="AB11" s="34">
        <v>194964.7</v>
      </c>
      <c r="AC11" s="34">
        <f>AE11+AG11</f>
        <v>36503.599999999999</v>
      </c>
      <c r="AD11" s="34">
        <f>AF11+AH11</f>
        <v>32524.1</v>
      </c>
      <c r="AE11" s="34">
        <v>0</v>
      </c>
      <c r="AF11" s="34">
        <v>0</v>
      </c>
      <c r="AG11" s="34">
        <v>36503.599999999999</v>
      </c>
      <c r="AH11" s="34">
        <v>32524.1</v>
      </c>
      <c r="AI11" s="34"/>
    </row>
    <row r="12" spans="1:35" s="32" customFormat="1" ht="21" customHeight="1" x14ac:dyDescent="0.2">
      <c r="A12" s="35">
        <v>2</v>
      </c>
      <c r="B12" s="36" t="s">
        <v>40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35</v>
      </c>
      <c r="J12" s="34">
        <v>35</v>
      </c>
      <c r="K12" s="34">
        <v>16</v>
      </c>
      <c r="L12" s="34">
        <v>16</v>
      </c>
      <c r="M12" s="34">
        <v>819</v>
      </c>
      <c r="N12" s="34">
        <v>801</v>
      </c>
      <c r="O12" s="34">
        <v>567517</v>
      </c>
      <c r="P12" s="34">
        <v>308768.40000000002</v>
      </c>
      <c r="Q12" s="34">
        <v>717601</v>
      </c>
      <c r="R12" s="34">
        <v>406813</v>
      </c>
      <c r="S12" s="34">
        <f t="shared" ref="S12:S16" si="0">U12+W12</f>
        <v>33015</v>
      </c>
      <c r="T12" s="34">
        <f t="shared" ref="T12:T16" si="1">V12+X12</f>
        <v>34850.9</v>
      </c>
      <c r="U12" s="34">
        <v>0</v>
      </c>
      <c r="V12" s="34">
        <v>0</v>
      </c>
      <c r="W12" s="34">
        <v>33015</v>
      </c>
      <c r="X12" s="34">
        <v>34850.9</v>
      </c>
      <c r="Y12" s="34">
        <v>259677</v>
      </c>
      <c r="Z12" s="34">
        <v>133440.5</v>
      </c>
      <c r="AA12" s="34">
        <v>338016</v>
      </c>
      <c r="AB12" s="34">
        <v>186176.6</v>
      </c>
      <c r="AC12" s="34">
        <f t="shared" ref="AC12:AC16" si="2">AE12+AG12</f>
        <v>22078.400000000001</v>
      </c>
      <c r="AD12" s="34">
        <f t="shared" ref="AD12:AD16" si="3">AF12+AH12</f>
        <v>23724.400000000001</v>
      </c>
      <c r="AE12" s="34">
        <v>0</v>
      </c>
      <c r="AF12" s="34">
        <v>0</v>
      </c>
      <c r="AG12" s="34">
        <v>22078.400000000001</v>
      </c>
      <c r="AH12" s="34">
        <v>23724.400000000001</v>
      </c>
      <c r="AI12" s="34"/>
    </row>
    <row r="13" spans="1:35" s="6" customFormat="1" ht="21" customHeight="1" x14ac:dyDescent="0.2">
      <c r="A13" s="35">
        <v>3</v>
      </c>
      <c r="B13" s="36" t="s">
        <v>37</v>
      </c>
      <c r="C13" s="34">
        <v>6</v>
      </c>
      <c r="D13" s="34">
        <v>5</v>
      </c>
      <c r="E13" s="34">
        <v>1422</v>
      </c>
      <c r="F13" s="34">
        <v>2325.1</v>
      </c>
      <c r="G13" s="34">
        <v>0</v>
      </c>
      <c r="H13" s="34">
        <v>0</v>
      </c>
      <c r="I13" s="34">
        <v>3</v>
      </c>
      <c r="J13" s="34">
        <v>4</v>
      </c>
      <c r="K13" s="34">
        <v>3</v>
      </c>
      <c r="L13" s="34">
        <v>3</v>
      </c>
      <c r="M13" s="34">
        <v>276</v>
      </c>
      <c r="N13" s="34">
        <v>283</v>
      </c>
      <c r="O13" s="34">
        <v>105000</v>
      </c>
      <c r="P13" s="34">
        <v>37203</v>
      </c>
      <c r="Q13" s="34">
        <v>179187.6</v>
      </c>
      <c r="R13" s="34">
        <v>54373.4</v>
      </c>
      <c r="S13" s="34">
        <f t="shared" si="0"/>
        <v>4985.8</v>
      </c>
      <c r="T13" s="34">
        <f t="shared" si="1"/>
        <v>5594.5</v>
      </c>
      <c r="U13" s="34">
        <v>0</v>
      </c>
      <c r="V13" s="34">
        <v>0</v>
      </c>
      <c r="W13" s="34">
        <v>4985.8</v>
      </c>
      <c r="X13" s="34">
        <v>5594.5</v>
      </c>
      <c r="Y13" s="34">
        <v>105000</v>
      </c>
      <c r="Z13" s="34">
        <v>37203</v>
      </c>
      <c r="AA13" s="34">
        <v>119896.6</v>
      </c>
      <c r="AB13" s="34">
        <v>36883.1</v>
      </c>
      <c r="AC13" s="34">
        <f t="shared" si="2"/>
        <v>4985.8</v>
      </c>
      <c r="AD13" s="34">
        <f t="shared" si="3"/>
        <v>5594.5</v>
      </c>
      <c r="AE13" s="34">
        <v>0</v>
      </c>
      <c r="AF13" s="34">
        <v>0</v>
      </c>
      <c r="AG13" s="34">
        <v>4985.8</v>
      </c>
      <c r="AH13" s="34">
        <v>5594.5</v>
      </c>
      <c r="AI13" s="34" t="s">
        <v>41</v>
      </c>
    </row>
    <row r="14" spans="1:35" s="32" customFormat="1" ht="21" customHeight="1" x14ac:dyDescent="0.2">
      <c r="A14" s="35">
        <v>4</v>
      </c>
      <c r="B14" s="36" t="s">
        <v>33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21</v>
      </c>
      <c r="J14" s="34">
        <v>27</v>
      </c>
      <c r="K14" s="34">
        <v>14</v>
      </c>
      <c r="L14" s="34">
        <v>20</v>
      </c>
      <c r="M14" s="34">
        <v>880</v>
      </c>
      <c r="N14" s="34">
        <v>1050</v>
      </c>
      <c r="O14" s="34">
        <v>500585.2</v>
      </c>
      <c r="P14" s="34">
        <v>195828.5</v>
      </c>
      <c r="Q14" s="34">
        <v>623600</v>
      </c>
      <c r="R14" s="34">
        <v>270263.90000000002</v>
      </c>
      <c r="S14" s="34">
        <f t="shared" si="0"/>
        <v>25821.599999999999</v>
      </c>
      <c r="T14" s="34">
        <f t="shared" si="1"/>
        <v>25946.1</v>
      </c>
      <c r="U14" s="34">
        <v>0</v>
      </c>
      <c r="V14" s="34">
        <v>0</v>
      </c>
      <c r="W14" s="34" t="s">
        <v>44</v>
      </c>
      <c r="X14" s="34">
        <v>25946.1</v>
      </c>
      <c r="Y14" s="34">
        <v>216422</v>
      </c>
      <c r="Z14" s="34">
        <v>87393.2</v>
      </c>
      <c r="AA14" s="34">
        <v>293900</v>
      </c>
      <c r="AB14" s="34">
        <v>130573.6</v>
      </c>
      <c r="AC14" s="34">
        <f t="shared" si="2"/>
        <v>13343</v>
      </c>
      <c r="AD14" s="34">
        <f t="shared" si="3"/>
        <v>14358.6</v>
      </c>
      <c r="AE14" s="34">
        <v>0</v>
      </c>
      <c r="AF14" s="34">
        <v>0</v>
      </c>
      <c r="AG14" s="34">
        <v>13343</v>
      </c>
      <c r="AH14" s="34">
        <v>14358.6</v>
      </c>
      <c r="AI14" s="34"/>
    </row>
    <row r="15" spans="1:35" s="6" customFormat="1" ht="21" customHeight="1" x14ac:dyDescent="0.2">
      <c r="A15" s="35">
        <v>5</v>
      </c>
      <c r="B15" s="36" t="s">
        <v>34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4</v>
      </c>
      <c r="J15" s="34">
        <v>4</v>
      </c>
      <c r="K15" s="34">
        <v>1</v>
      </c>
      <c r="L15" s="34">
        <v>1</v>
      </c>
      <c r="M15" s="34">
        <v>80</v>
      </c>
      <c r="N15" s="34">
        <v>80</v>
      </c>
      <c r="O15" s="34" t="s">
        <v>45</v>
      </c>
      <c r="P15" s="34" t="str">
        <f>O15</f>
        <v>23,606․0</v>
      </c>
      <c r="Q15" s="34">
        <v>26201.599999999999</v>
      </c>
      <c r="R15" s="34">
        <f>Q15</f>
        <v>26201.599999999999</v>
      </c>
      <c r="S15" s="34">
        <f t="shared" si="0"/>
        <v>1176</v>
      </c>
      <c r="T15" s="34">
        <f t="shared" si="1"/>
        <v>1116</v>
      </c>
      <c r="U15" s="34">
        <v>0</v>
      </c>
      <c r="V15" s="34">
        <v>0</v>
      </c>
      <c r="W15" s="34">
        <v>1176</v>
      </c>
      <c r="X15" s="34">
        <v>1116</v>
      </c>
      <c r="Y15" s="34">
        <v>11206</v>
      </c>
      <c r="Z15" s="34">
        <v>11206</v>
      </c>
      <c r="AA15" s="34">
        <v>12300</v>
      </c>
      <c r="AB15" s="34">
        <v>12300</v>
      </c>
      <c r="AC15" s="34">
        <f t="shared" si="2"/>
        <v>1176</v>
      </c>
      <c r="AD15" s="34">
        <f>AF15+AH15</f>
        <v>1116</v>
      </c>
      <c r="AE15" s="34">
        <v>0</v>
      </c>
      <c r="AF15" s="34">
        <v>0</v>
      </c>
      <c r="AG15" s="34">
        <v>1176</v>
      </c>
      <c r="AH15" s="34">
        <v>1116</v>
      </c>
      <c r="AI15" s="34"/>
    </row>
    <row r="16" spans="1:35" s="6" customFormat="1" ht="21" customHeight="1" x14ac:dyDescent="0.2">
      <c r="A16" s="35">
        <v>6</v>
      </c>
      <c r="B16" s="36" t="s">
        <v>35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5</v>
      </c>
      <c r="J16" s="34">
        <v>5</v>
      </c>
      <c r="K16" s="34">
        <v>1</v>
      </c>
      <c r="L16" s="34">
        <v>1</v>
      </c>
      <c r="M16" s="34">
        <v>69</v>
      </c>
      <c r="N16" s="34">
        <v>73</v>
      </c>
      <c r="O16" s="34">
        <v>83035.100000000006</v>
      </c>
      <c r="P16" s="34">
        <v>48270.1</v>
      </c>
      <c r="Q16" s="34">
        <v>104655</v>
      </c>
      <c r="R16" s="34">
        <v>47765.1</v>
      </c>
      <c r="S16" s="34">
        <f t="shared" si="0"/>
        <v>1416</v>
      </c>
      <c r="T16" s="34">
        <f t="shared" si="1"/>
        <v>1455</v>
      </c>
      <c r="U16" s="34">
        <v>0</v>
      </c>
      <c r="V16" s="34">
        <v>0</v>
      </c>
      <c r="W16" s="34">
        <v>1416</v>
      </c>
      <c r="X16" s="34">
        <v>1455</v>
      </c>
      <c r="Y16" s="34">
        <v>21597</v>
      </c>
      <c r="Z16" s="34">
        <v>12544.3</v>
      </c>
      <c r="AA16" s="34">
        <v>27602</v>
      </c>
      <c r="AB16" s="34">
        <v>13315.6</v>
      </c>
      <c r="AC16" s="34">
        <f t="shared" si="2"/>
        <v>821</v>
      </c>
      <c r="AD16" s="34">
        <f t="shared" si="3"/>
        <v>768</v>
      </c>
      <c r="AE16" s="34">
        <v>0</v>
      </c>
      <c r="AF16" s="34">
        <v>0</v>
      </c>
      <c r="AG16" s="34">
        <v>821</v>
      </c>
      <c r="AH16" s="34">
        <v>768</v>
      </c>
      <c r="AI16" s="34"/>
    </row>
    <row r="17" spans="1:35" s="6" customFormat="1" ht="21" customHeight="1" x14ac:dyDescent="0.2">
      <c r="A17" s="63" t="s">
        <v>36</v>
      </c>
      <c r="B17" s="63"/>
      <c r="C17" s="34">
        <f>SUM(C11:C16)</f>
        <v>7</v>
      </c>
      <c r="D17" s="34">
        <f t="shared" ref="D17:AH17" si="4">SUM(D11:D16)</f>
        <v>6</v>
      </c>
      <c r="E17" s="34">
        <f t="shared" si="4"/>
        <v>1422</v>
      </c>
      <c r="F17" s="34">
        <f t="shared" si="4"/>
        <v>2325.1</v>
      </c>
      <c r="G17" s="34">
        <f t="shared" si="4"/>
        <v>0</v>
      </c>
      <c r="H17" s="34">
        <f t="shared" si="4"/>
        <v>0</v>
      </c>
      <c r="I17" s="34">
        <f t="shared" si="4"/>
        <v>126</v>
      </c>
      <c r="J17" s="34">
        <f t="shared" si="4"/>
        <v>133</v>
      </c>
      <c r="K17" s="34">
        <f t="shared" si="4"/>
        <v>59</v>
      </c>
      <c r="L17" s="34">
        <f t="shared" si="4"/>
        <v>65</v>
      </c>
      <c r="M17" s="34">
        <f t="shared" si="4"/>
        <v>4135</v>
      </c>
      <c r="N17" s="34">
        <f t="shared" si="4"/>
        <v>4273</v>
      </c>
      <c r="O17" s="34">
        <f t="shared" si="4"/>
        <v>1987514.6</v>
      </c>
      <c r="P17" s="34">
        <f t="shared" si="4"/>
        <v>1138724.1000000001</v>
      </c>
      <c r="Q17" s="34">
        <f t="shared" si="4"/>
        <v>2382622.5000000005</v>
      </c>
      <c r="R17" s="34">
        <f t="shared" si="4"/>
        <v>1334170.8000000003</v>
      </c>
      <c r="S17" s="34">
        <f t="shared" si="4"/>
        <v>133765.4</v>
      </c>
      <c r="T17" s="34">
        <f t="shared" si="4"/>
        <v>135353.20000000001</v>
      </c>
      <c r="U17" s="34">
        <f t="shared" si="4"/>
        <v>0</v>
      </c>
      <c r="V17" s="34">
        <f t="shared" si="4"/>
        <v>0</v>
      </c>
      <c r="W17" s="34">
        <f>SUM(W11:W16)</f>
        <v>107943.8</v>
      </c>
      <c r="X17" s="34">
        <f>SUM(X11:X16)</f>
        <v>135353.20000000001</v>
      </c>
      <c r="Y17" s="34">
        <f t="shared" si="4"/>
        <v>895334.40000000002</v>
      </c>
      <c r="Z17" s="34">
        <f t="shared" si="4"/>
        <v>482143.5</v>
      </c>
      <c r="AA17" s="34">
        <f t="shared" si="4"/>
        <v>1073147</v>
      </c>
      <c r="AB17" s="34">
        <f t="shared" si="4"/>
        <v>574213.6</v>
      </c>
      <c r="AC17" s="34">
        <f t="shared" si="4"/>
        <v>78907.8</v>
      </c>
      <c r="AD17" s="34">
        <f t="shared" si="4"/>
        <v>78085.600000000006</v>
      </c>
      <c r="AE17" s="34">
        <f t="shared" si="4"/>
        <v>0</v>
      </c>
      <c r="AF17" s="34">
        <f t="shared" si="4"/>
        <v>0</v>
      </c>
      <c r="AG17" s="34">
        <f t="shared" si="4"/>
        <v>78907.8</v>
      </c>
      <c r="AH17" s="34">
        <f t="shared" si="4"/>
        <v>78085.600000000006</v>
      </c>
      <c r="AI17" s="34"/>
    </row>
  </sheetData>
  <mergeCells count="28">
    <mergeCell ref="A17:B17"/>
    <mergeCell ref="A4:A9"/>
    <mergeCell ref="W7:X8"/>
    <mergeCell ref="K6:L8"/>
    <mergeCell ref="B4:B9"/>
    <mergeCell ref="M5:N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zoomScaleNormal="100" workbookViewId="0">
      <pane xSplit="2" ySplit="10" topLeftCell="D11" activePane="bottomRight" state="frozen"/>
      <selection activeCell="B1" sqref="B1"/>
      <selection pane="topRight" activeCell="E1" sqref="E1"/>
      <selection pane="bottomLeft" activeCell="B11" sqref="B11"/>
      <selection pane="bottomRight" activeCell="B21" sqref="B21"/>
    </sheetView>
  </sheetViews>
  <sheetFormatPr defaultRowHeight="17.25" x14ac:dyDescent="0.3"/>
  <cols>
    <col min="1" max="1" width="5.42578125" style="16" customWidth="1"/>
    <col min="2" max="2" width="20.85546875" style="12" customWidth="1"/>
    <col min="3" max="3" width="13.57031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14" ht="2.25" customHeight="1" x14ac:dyDescent="0.3">
      <c r="A1" s="13"/>
      <c r="B1" s="13"/>
      <c r="C1" s="13"/>
      <c r="D1" s="13"/>
      <c r="E1" s="14"/>
      <c r="F1" s="14"/>
      <c r="G1" s="14"/>
    </row>
    <row r="2" spans="1:14" ht="30" customHeight="1" x14ac:dyDescent="0.3">
      <c r="A2" s="15"/>
      <c r="B2" s="68" t="s">
        <v>38</v>
      </c>
      <c r="C2" s="68"/>
      <c r="D2" s="68"/>
      <c r="E2" s="68"/>
      <c r="F2" s="68"/>
      <c r="G2" s="68"/>
      <c r="H2" s="68"/>
      <c r="I2" s="68"/>
    </row>
    <row r="3" spans="1:14" ht="18.75" customHeight="1" x14ac:dyDescent="0.3">
      <c r="B3" s="17"/>
      <c r="C3" s="17"/>
      <c r="D3" s="17"/>
      <c r="E3" s="69"/>
      <c r="F3" s="69"/>
      <c r="G3" s="25"/>
      <c r="I3" s="19" t="s">
        <v>21</v>
      </c>
    </row>
    <row r="4" spans="1:14" ht="21.75" customHeight="1" x14ac:dyDescent="0.3">
      <c r="A4" s="70" t="s">
        <v>22</v>
      </c>
      <c r="B4" s="73" t="s">
        <v>0</v>
      </c>
      <c r="C4" s="76" t="s">
        <v>23</v>
      </c>
      <c r="D4" s="39"/>
      <c r="E4" s="78" t="s">
        <v>24</v>
      </c>
      <c r="F4" s="79"/>
      <c r="G4" s="79"/>
      <c r="H4" s="79"/>
      <c r="I4" s="80"/>
    </row>
    <row r="5" spans="1:14" ht="27.75" customHeight="1" x14ac:dyDescent="0.3">
      <c r="A5" s="71"/>
      <c r="B5" s="74"/>
      <c r="C5" s="39"/>
      <c r="D5" s="39"/>
      <c r="E5" s="77" t="s">
        <v>26</v>
      </c>
      <c r="F5" s="77"/>
      <c r="G5" s="54" t="s">
        <v>28</v>
      </c>
      <c r="H5" s="56"/>
      <c r="I5" s="39" t="s">
        <v>27</v>
      </c>
    </row>
    <row r="6" spans="1:14" ht="23.25" customHeight="1" x14ac:dyDescent="0.3">
      <c r="A6" s="71"/>
      <c r="B6" s="74"/>
      <c r="C6" s="39"/>
      <c r="D6" s="39"/>
      <c r="E6" s="77"/>
      <c r="F6" s="77"/>
      <c r="G6" s="57"/>
      <c r="H6" s="59"/>
      <c r="I6" s="39"/>
    </row>
    <row r="7" spans="1:14" ht="9" hidden="1" customHeight="1" x14ac:dyDescent="0.3">
      <c r="A7" s="71"/>
      <c r="B7" s="74"/>
      <c r="C7" s="39"/>
      <c r="D7" s="39"/>
      <c r="E7" s="77"/>
      <c r="F7" s="77"/>
      <c r="G7" s="57"/>
      <c r="H7" s="59"/>
      <c r="I7" s="39"/>
    </row>
    <row r="8" spans="1:14" ht="67.5" customHeight="1" x14ac:dyDescent="0.3">
      <c r="A8" s="71"/>
      <c r="B8" s="74"/>
      <c r="C8" s="39"/>
      <c r="D8" s="39"/>
      <c r="E8" s="77"/>
      <c r="F8" s="77"/>
      <c r="G8" s="60"/>
      <c r="H8" s="62"/>
      <c r="I8" s="39"/>
    </row>
    <row r="9" spans="1:14" s="20" customFormat="1" ht="33.75" customHeight="1" x14ac:dyDescent="0.3">
      <c r="A9" s="72"/>
      <c r="B9" s="75"/>
      <c r="C9" s="28" t="s">
        <v>46</v>
      </c>
      <c r="D9" s="28" t="s">
        <v>47</v>
      </c>
      <c r="E9" s="28" t="s">
        <v>46</v>
      </c>
      <c r="F9" s="28" t="s">
        <v>47</v>
      </c>
      <c r="G9" s="28" t="s">
        <v>46</v>
      </c>
      <c r="H9" s="28" t="s">
        <v>47</v>
      </c>
      <c r="I9" s="28" t="s">
        <v>47</v>
      </c>
      <c r="J9" s="12"/>
      <c r="K9" s="12"/>
      <c r="L9" s="12"/>
      <c r="M9" s="12"/>
      <c r="N9" s="12"/>
    </row>
    <row r="10" spans="1:14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14" ht="20.25" customHeight="1" x14ac:dyDescent="0.3">
      <c r="A11" s="23">
        <v>1</v>
      </c>
      <c r="B11" s="37" t="s">
        <v>32</v>
      </c>
      <c r="C11" s="34">
        <f t="shared" ref="C11:C16" si="0">E11</f>
        <v>72619.5</v>
      </c>
      <c r="D11" s="34">
        <f t="shared" ref="D11:D16" si="1">F11</f>
        <v>54425.8</v>
      </c>
      <c r="E11" s="34">
        <v>72619.5</v>
      </c>
      <c r="F11" s="34">
        <v>54425.8</v>
      </c>
      <c r="G11" s="34"/>
      <c r="H11" s="34"/>
      <c r="I11" s="34"/>
    </row>
    <row r="12" spans="1:14" ht="20.25" customHeight="1" x14ac:dyDescent="0.3">
      <c r="A12" s="23">
        <v>2</v>
      </c>
      <c r="B12" s="37" t="s">
        <v>40</v>
      </c>
      <c r="C12" s="34">
        <f t="shared" si="0"/>
        <v>9069.9</v>
      </c>
      <c r="D12" s="34">
        <f t="shared" si="1"/>
        <v>9223.2999999999993</v>
      </c>
      <c r="E12" s="34">
        <v>9069.9</v>
      </c>
      <c r="F12" s="34">
        <v>9223.2999999999993</v>
      </c>
      <c r="G12" s="34"/>
      <c r="H12" s="34"/>
      <c r="I12" s="34"/>
    </row>
    <row r="13" spans="1:14" ht="20.25" customHeight="1" x14ac:dyDescent="0.3">
      <c r="A13" s="23">
        <v>3</v>
      </c>
      <c r="B13" s="37" t="s">
        <v>37</v>
      </c>
      <c r="C13" s="34">
        <f t="shared" si="0"/>
        <v>6892.4</v>
      </c>
      <c r="D13" s="34">
        <f t="shared" si="1"/>
        <v>11459.9</v>
      </c>
      <c r="E13" s="34">
        <v>6892.4</v>
      </c>
      <c r="F13" s="34">
        <v>11459.9</v>
      </c>
      <c r="G13" s="34"/>
      <c r="H13" s="34"/>
      <c r="I13" s="34"/>
    </row>
    <row r="14" spans="1:14" x14ac:dyDescent="0.3">
      <c r="A14" s="33">
        <v>4</v>
      </c>
      <c r="B14" s="37" t="s">
        <v>33</v>
      </c>
      <c r="C14" s="34">
        <f t="shared" si="0"/>
        <v>9413.6</v>
      </c>
      <c r="D14" s="34">
        <f t="shared" si="1"/>
        <v>8738.5</v>
      </c>
      <c r="E14" s="34">
        <v>9413.6</v>
      </c>
      <c r="F14" s="34">
        <v>8738.5</v>
      </c>
      <c r="G14" s="34"/>
      <c r="H14" s="34"/>
      <c r="I14" s="34"/>
    </row>
    <row r="15" spans="1:14" x14ac:dyDescent="0.3">
      <c r="A15" s="33">
        <v>5</v>
      </c>
      <c r="B15" s="37" t="s">
        <v>34</v>
      </c>
      <c r="C15" s="34">
        <f t="shared" si="0"/>
        <v>797.9</v>
      </c>
      <c r="D15" s="34">
        <f t="shared" si="1"/>
        <v>1159.9000000000001</v>
      </c>
      <c r="E15" s="34">
        <v>797.9</v>
      </c>
      <c r="F15" s="34">
        <v>1159.9000000000001</v>
      </c>
      <c r="G15" s="34"/>
      <c r="H15" s="34"/>
      <c r="I15" s="34"/>
    </row>
    <row r="16" spans="1:14" x14ac:dyDescent="0.3">
      <c r="A16" s="33">
        <v>6</v>
      </c>
      <c r="B16" s="37" t="s">
        <v>35</v>
      </c>
      <c r="C16" s="34">
        <f t="shared" si="0"/>
        <v>583.9</v>
      </c>
      <c r="D16" s="34">
        <f t="shared" si="1"/>
        <v>440.9</v>
      </c>
      <c r="E16" s="34">
        <v>583.9</v>
      </c>
      <c r="F16" s="34">
        <v>440.9</v>
      </c>
      <c r="G16" s="34"/>
      <c r="H16" s="34"/>
      <c r="I16" s="34"/>
    </row>
    <row r="17" spans="1:9" x14ac:dyDescent="0.3">
      <c r="A17" s="66" t="s">
        <v>36</v>
      </c>
      <c r="B17" s="67"/>
      <c r="C17" s="34">
        <f>SUM(C11:C16)</f>
        <v>99377.199999999983</v>
      </c>
      <c r="D17" s="34">
        <f t="shared" ref="D17:I17" si="2">SUM(D11:D16)</f>
        <v>85448.299999999988</v>
      </c>
      <c r="E17" s="34">
        <f t="shared" si="2"/>
        <v>99377.199999999983</v>
      </c>
      <c r="F17" s="34">
        <f t="shared" si="2"/>
        <v>85448.299999999988</v>
      </c>
      <c r="G17" s="34">
        <f t="shared" si="2"/>
        <v>0</v>
      </c>
      <c r="H17" s="34">
        <f t="shared" si="2"/>
        <v>0</v>
      </c>
      <c r="I17" s="34">
        <f t="shared" si="2"/>
        <v>0</v>
      </c>
    </row>
    <row r="18" spans="1:9" x14ac:dyDescent="0.3">
      <c r="A18" s="12"/>
    </row>
    <row r="19" spans="1:9" x14ac:dyDescent="0.3">
      <c r="A19" s="12"/>
    </row>
    <row r="20" spans="1:9" x14ac:dyDescent="0.3">
      <c r="A20" s="12"/>
    </row>
    <row r="21" spans="1:9" x14ac:dyDescent="0.3">
      <c r="A21" s="12"/>
    </row>
    <row r="22" spans="1:9" x14ac:dyDescent="0.3">
      <c r="A22" s="12"/>
    </row>
    <row r="23" spans="1:9" x14ac:dyDescent="0.3">
      <c r="A23" s="12"/>
    </row>
    <row r="24" spans="1:9" x14ac:dyDescent="0.3">
      <c r="A24" s="12"/>
    </row>
    <row r="25" spans="1:9" x14ac:dyDescent="0.3">
      <c r="A25" s="12"/>
    </row>
    <row r="26" spans="1:9" x14ac:dyDescent="0.3">
      <c r="A26" s="12"/>
    </row>
    <row r="27" spans="1:9" x14ac:dyDescent="0.3">
      <c r="A27" s="12"/>
    </row>
    <row r="28" spans="1:9" x14ac:dyDescent="0.3">
      <c r="A28" s="29"/>
      <c r="B28" s="30"/>
      <c r="C28" s="30"/>
      <c r="D28" s="30"/>
      <c r="E28" s="30"/>
      <c r="F28" s="30"/>
      <c r="G28" s="30"/>
      <c r="H28" s="31"/>
      <c r="I28" s="31"/>
    </row>
    <row r="29" spans="1:9" x14ac:dyDescent="0.3">
      <c r="A29" s="29"/>
      <c r="B29" s="30"/>
      <c r="C29" s="30"/>
      <c r="D29" s="30"/>
      <c r="E29" s="30"/>
      <c r="F29" s="30"/>
      <c r="G29" s="30"/>
      <c r="H29" s="31"/>
      <c r="I29" s="31"/>
    </row>
    <row r="30" spans="1:9" x14ac:dyDescent="0.3">
      <c r="A30" s="29"/>
      <c r="B30" s="30"/>
      <c r="C30" s="30"/>
      <c r="D30" s="30"/>
      <c r="E30" s="30"/>
      <c r="F30" s="30"/>
      <c r="G30" s="30"/>
      <c r="H30" s="31"/>
      <c r="I30" s="31"/>
    </row>
    <row r="31" spans="1:9" x14ac:dyDescent="0.3">
      <c r="A31" s="29"/>
      <c r="B31" s="30"/>
      <c r="C31" s="30"/>
      <c r="D31" s="30"/>
      <c r="E31" s="30"/>
      <c r="F31" s="30"/>
      <c r="G31" s="30"/>
      <c r="H31" s="31"/>
      <c r="I31" s="31"/>
    </row>
    <row r="32" spans="1:9" x14ac:dyDescent="0.3">
      <c r="A32" s="29"/>
      <c r="B32" s="30"/>
      <c r="C32" s="30"/>
      <c r="D32" s="30"/>
      <c r="E32" s="30"/>
      <c r="F32" s="30"/>
      <c r="G32" s="30"/>
      <c r="H32" s="31"/>
      <c r="I32" s="31"/>
    </row>
    <row r="33" spans="1:9" x14ac:dyDescent="0.3">
      <c r="A33" s="29"/>
      <c r="B33" s="30"/>
      <c r="C33" s="30"/>
      <c r="D33" s="30"/>
      <c r="E33" s="30"/>
      <c r="F33" s="30"/>
      <c r="G33" s="30"/>
      <c r="H33" s="31"/>
      <c r="I33" s="31"/>
    </row>
    <row r="34" spans="1:9" x14ac:dyDescent="0.3">
      <c r="A34" s="29"/>
      <c r="B34" s="30"/>
      <c r="C34" s="30"/>
      <c r="D34" s="30"/>
      <c r="E34" s="30"/>
      <c r="F34" s="30"/>
      <c r="G34" s="30"/>
      <c r="H34" s="31"/>
      <c r="I34" s="31"/>
    </row>
    <row r="35" spans="1:9" x14ac:dyDescent="0.3">
      <c r="A35" s="29"/>
      <c r="B35" s="30"/>
      <c r="C35" s="30"/>
      <c r="D35" s="30"/>
      <c r="E35" s="30"/>
      <c r="F35" s="30"/>
      <c r="G35" s="30"/>
      <c r="H35" s="31"/>
      <c r="I35" s="31"/>
    </row>
    <row r="36" spans="1:9" x14ac:dyDescent="0.3">
      <c r="A36" s="29"/>
      <c r="B36" s="30"/>
      <c r="C36" s="30"/>
      <c r="D36" s="30"/>
      <c r="E36" s="30"/>
      <c r="F36" s="30"/>
      <c r="G36" s="30"/>
      <c r="H36" s="31"/>
      <c r="I36" s="31"/>
    </row>
    <row r="37" spans="1:9" x14ac:dyDescent="0.3">
      <c r="A37" s="29"/>
      <c r="B37" s="30"/>
      <c r="C37" s="30"/>
      <c r="D37" s="30"/>
      <c r="E37" s="30"/>
      <c r="F37" s="30"/>
      <c r="G37" s="30"/>
      <c r="H37" s="31"/>
      <c r="I37" s="31"/>
    </row>
    <row r="38" spans="1:9" x14ac:dyDescent="0.3">
      <c r="A38" s="29"/>
      <c r="B38" s="30"/>
      <c r="C38" s="30"/>
      <c r="D38" s="30"/>
      <c r="E38" s="30"/>
      <c r="F38" s="30"/>
      <c r="G38" s="30"/>
      <c r="H38" s="31"/>
      <c r="I38" s="31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_1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I17">
    <cfRule type="cellIs" dxfId="7" priority="110" stopIfTrue="1" operator="lessThan">
      <formula>-60</formula>
    </cfRule>
  </conditionalFormatting>
  <conditionalFormatting sqref="C11:I17">
    <cfRule type="cellIs" dxfId="6" priority="109" stopIfTrue="1" operator="lessThan">
      <formula>-100</formula>
    </cfRule>
  </conditionalFormatting>
  <conditionalFormatting sqref="C12:C16">
    <cfRule type="cellIs" dxfId="5" priority="10" stopIfTrue="1" operator="lessThan">
      <formula>-60</formula>
    </cfRule>
  </conditionalFormatting>
  <conditionalFormatting sqref="C12:C16">
    <cfRule type="cellIs" dxfId="4" priority="9" stopIfTrue="1" operator="lessThan">
      <formula>-100</formula>
    </cfRule>
  </conditionalFormatting>
  <conditionalFormatting sqref="E11:E13 E15">
    <cfRule type="cellIs" dxfId="3" priority="4" stopIfTrue="1" operator="lessThan">
      <formula>-60</formula>
    </cfRule>
  </conditionalFormatting>
  <conditionalFormatting sqref="E11:E13 E15">
    <cfRule type="cellIs" dxfId="2" priority="3" stopIfTrue="1" operator="lessThan">
      <formula>-100</formula>
    </cfRule>
  </conditionalFormatting>
  <pageMargins left="0.17" right="0.17" top="0.34" bottom="0.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2025-05-14T11:23:45Z</cp:lastPrinted>
  <dcterms:created xsi:type="dcterms:W3CDTF">1996-10-14T23:33:28Z</dcterms:created>
  <dcterms:modified xsi:type="dcterms:W3CDTF">2025-05-14T11:23:47Z</dcterms:modified>
</cp:coreProperties>
</file>