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E8DDF5C-E15B-4FEA-A9B9-FB390601A83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19" i="1"/>
  <c r="H21" i="1" l="1"/>
  <c r="F26" i="1" l="1"/>
  <c r="E26" i="1"/>
  <c r="H15" i="1" l="1"/>
  <c r="H16" i="1"/>
  <c r="H17" i="1"/>
  <c r="H18" i="1"/>
  <c r="H20" i="1"/>
  <c r="H22" i="1"/>
  <c r="H23" i="1"/>
  <c r="H25" i="1"/>
  <c r="H14" i="1"/>
  <c r="A17" i="1"/>
  <c r="A18" i="1" s="1"/>
  <c r="G26" i="1"/>
  <c r="A19" i="1" l="1"/>
  <c r="A20" i="1" s="1"/>
  <c r="A21" i="1" s="1"/>
  <c r="A22" i="1" s="1"/>
  <c r="A23" i="1" s="1"/>
  <c r="A24" i="1" s="1"/>
  <c r="A25" i="1" s="1"/>
  <c r="H26" i="1"/>
</calcChain>
</file>

<file path=xl/sharedStrings.xml><?xml version="1.0" encoding="utf-8"?>
<sst xmlns="http://schemas.openxmlformats.org/spreadsheetml/2006/main" count="49" uniqueCount="40">
  <si>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</si>
  <si>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</si>
  <si>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</si>
  <si>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</si>
  <si>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</si>
  <si>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</si>
  <si>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</si>
  <si>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</si>
  <si>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</si>
  <si>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</si>
  <si>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</si>
  <si>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</si>
  <si>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</si>
  <si>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</si>
  <si>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</si>
  <si>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</si>
  <si>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</si>
  <si>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</si>
  <si>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>Այլ տրանսպորտ. ծախսեր</t>
  </si>
  <si>
    <t>Համակարգչային ծառայություններ</t>
  </si>
  <si>
    <t>Մասնագիտական  ծառայություններ</t>
  </si>
  <si>
    <t>Այլ  ծախսեր</t>
  </si>
  <si>
    <r>
      <t>Մ</t>
    </r>
    <r>
      <rPr>
        <vertAlign val="superscript"/>
        <sz val="9"/>
        <color theme="1"/>
        <rFont val="GHEA Grapalat"/>
        <family val="3"/>
      </rPr>
      <t>3</t>
    </r>
  </si>
  <si>
    <t>Կոմունալ ծառայություններ</t>
  </si>
  <si>
    <t>Կենց.և հանր. սննդի  նյութեր</t>
  </si>
  <si>
    <t>Շենքերի և կառույցների ընթացիկ նորոգում և պահպանում</t>
  </si>
  <si>
    <t xml:space="preserve">Պայմանագրի կնքման ամսաթիվը՝  &lt;&lt;04&gt;&gt; 04.  2025 թ.                            </t>
  </si>
  <si>
    <t xml:space="preserve"> Պայմանագրի համարը՝  ՀԿ 40</t>
  </si>
  <si>
    <t>Աշխատակազմի մասնագիտական զարգացման ծառայություններ</t>
  </si>
  <si>
    <t>Հատուկ նպատակային այլ նյութեր</t>
  </si>
  <si>
    <t xml:space="preserve">Տնօրեն՝ _______________ Ա.Մելիքյան        </t>
  </si>
  <si>
    <t>(2025 թվականի II եռամսյակ)</t>
  </si>
  <si>
    <t xml:space="preserve"> &lt;&lt; 04 &gt;&gt; &lt;&lt; 07 &gt;&gt; 2025 թ.</t>
  </si>
  <si>
    <t>Պայմանագրի շրջանակներում &lt;&lt;01&gt;&gt; ապրիլի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</si>
  <si>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Բյուջեով նախատեսված գումարը               II եռամսյակ /հազ. դրամ/</t>
  </si>
  <si>
    <t>II եռամսյակի մնացորդը/պարտքը +/-/ հազ. դրամ/   8=7-6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</si>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</sst>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workbookViewId="0">
      <selection activeCell="E24" sqref="E24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26.25" customHeight="1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</row>
    <row r="3" spans="1:17" x14ac:dyDescent="0.25">
      <c r="A3" s="29" t="s">
        <v>31</v>
      </c>
      <c r="B3" s="29"/>
      <c r="C3" s="29"/>
      <c r="D3" s="29"/>
      <c r="E3" s="29"/>
      <c r="F3" s="29"/>
      <c r="G3" s="29"/>
      <c r="H3" s="29"/>
      <c r="I3" s="29"/>
      <c r="J3" s="29"/>
    </row>
    <row r="4" spans="1:17" x14ac:dyDescent="0.25">
      <c r="A4" s="30" t="s">
        <v>32</v>
      </c>
      <c r="B4" s="30"/>
      <c r="C4" s="30"/>
      <c r="D4" s="30"/>
      <c r="E4" s="30"/>
      <c r="F4" s="14"/>
      <c r="G4" s="14"/>
      <c r="H4" s="14"/>
      <c r="I4" s="14"/>
      <c r="J4" s="5"/>
    </row>
    <row r="5" spans="1:17" x14ac:dyDescent="0.25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5"/>
    </row>
    <row r="6" spans="1:17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5"/>
    </row>
    <row r="7" spans="1:17" x14ac:dyDescent="0.25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5"/>
    </row>
    <row r="8" spans="1:17" x14ac:dyDescent="0.25">
      <c r="A8" s="34" t="s">
        <v>2</v>
      </c>
      <c r="B8" s="34"/>
      <c r="C8" s="34" t="s">
        <v>16</v>
      </c>
      <c r="D8" s="34"/>
      <c r="E8" s="34"/>
      <c r="F8" s="34"/>
      <c r="G8" s="34"/>
      <c r="H8" s="34"/>
      <c r="I8" s="34"/>
      <c r="J8" s="10"/>
    </row>
    <row r="9" spans="1:17" x14ac:dyDescent="0.25">
      <c r="A9" s="31" t="s">
        <v>3</v>
      </c>
      <c r="B9" s="31"/>
      <c r="C9" s="31" t="s">
        <v>17</v>
      </c>
      <c r="D9" s="31"/>
      <c r="E9" s="31"/>
      <c r="F9" s="31"/>
      <c r="G9" s="31"/>
      <c r="H9" s="31"/>
      <c r="I9" s="31"/>
      <c r="J9" s="31"/>
    </row>
    <row r="10" spans="1:17" x14ac:dyDescent="0.25">
      <c r="A10" s="31" t="s">
        <v>33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7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36</v>
      </c>
      <c r="F12" s="4" t="s">
        <v>37</v>
      </c>
      <c r="G12" s="4" t="s">
        <v>34</v>
      </c>
      <c r="H12" s="4" t="s">
        <v>35</v>
      </c>
      <c r="I12" s="4" t="s">
        <v>38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25">
        <v>1</v>
      </c>
      <c r="B14" s="20" t="s">
        <v>9</v>
      </c>
      <c r="C14" s="16" t="s">
        <v>10</v>
      </c>
      <c r="D14" s="6"/>
      <c r="E14" s="26">
        <v>23799.3</v>
      </c>
      <c r="F14" s="26">
        <v>18178.599999999999</v>
      </c>
      <c r="G14" s="22">
        <v>18541.5</v>
      </c>
      <c r="H14" s="23">
        <f>G14-F14</f>
        <v>362.90000000000146</v>
      </c>
      <c r="I14" s="32" t="s">
        <v>39</v>
      </c>
      <c r="J14" s="4"/>
      <c r="K14" s="3"/>
      <c r="M14" s="2"/>
    </row>
    <row r="15" spans="1:17" ht="16.5" x14ac:dyDescent="0.25">
      <c r="A15" s="25">
        <v>2</v>
      </c>
      <c r="B15" s="20" t="s">
        <v>11</v>
      </c>
      <c r="C15" s="16" t="s">
        <v>12</v>
      </c>
      <c r="D15" s="6"/>
      <c r="E15" s="22">
        <v>1235.5999999999999</v>
      </c>
      <c r="F15" s="22">
        <v>1235.5999999999999</v>
      </c>
      <c r="G15" s="22">
        <v>1692</v>
      </c>
      <c r="H15" s="23">
        <f t="shared" ref="H15:H25" si="0">G15-F15</f>
        <v>456.40000000000009</v>
      </c>
      <c r="I15" s="33"/>
      <c r="J15" s="4"/>
      <c r="Q15" s="3"/>
    </row>
    <row r="16" spans="1:17" ht="16.5" x14ac:dyDescent="0.25">
      <c r="A16" s="25">
        <v>3</v>
      </c>
      <c r="B16" s="20" t="s">
        <v>23</v>
      </c>
      <c r="C16" s="16" t="s">
        <v>22</v>
      </c>
      <c r="D16" s="6"/>
      <c r="E16" s="22">
        <v>54.3</v>
      </c>
      <c r="F16" s="22">
        <v>54.3</v>
      </c>
      <c r="G16" s="22">
        <v>49</v>
      </c>
      <c r="H16" s="23">
        <f t="shared" si="0"/>
        <v>-5.2999999999999972</v>
      </c>
      <c r="I16" s="33"/>
      <c r="J16" s="4"/>
      <c r="K16" s="3"/>
    </row>
    <row r="17" spans="1:14" ht="16.5" x14ac:dyDescent="0.25">
      <c r="A17" s="25">
        <f>A16+1</f>
        <v>4</v>
      </c>
      <c r="B17" s="20" t="s">
        <v>18</v>
      </c>
      <c r="C17" s="16" t="s">
        <v>10</v>
      </c>
      <c r="D17" s="6"/>
      <c r="E17" s="22">
        <v>110.1</v>
      </c>
      <c r="F17" s="22">
        <v>148.80000000000001</v>
      </c>
      <c r="G17" s="22">
        <v>145.80000000000001</v>
      </c>
      <c r="H17" s="23">
        <f t="shared" si="0"/>
        <v>-3</v>
      </c>
      <c r="I17" s="33"/>
      <c r="J17" s="4"/>
      <c r="K17" s="3"/>
    </row>
    <row r="18" spans="1:14" ht="18" customHeight="1" x14ac:dyDescent="0.25">
      <c r="A18" s="25">
        <f t="shared" ref="A18:A25" si="1">A17+1</f>
        <v>5</v>
      </c>
      <c r="B18" s="21" t="s">
        <v>19</v>
      </c>
      <c r="C18" s="16" t="s">
        <v>10</v>
      </c>
      <c r="D18" s="6"/>
      <c r="E18" s="22">
        <v>68</v>
      </c>
      <c r="F18" s="22">
        <v>68</v>
      </c>
      <c r="G18" s="22">
        <v>150</v>
      </c>
      <c r="H18" s="23">
        <f t="shared" si="0"/>
        <v>82</v>
      </c>
      <c r="I18" s="33"/>
      <c r="J18" s="4"/>
      <c r="K18" s="3"/>
    </row>
    <row r="19" spans="1:14" ht="28.5" customHeight="1" x14ac:dyDescent="0.25">
      <c r="A19" s="25">
        <f t="shared" si="1"/>
        <v>6</v>
      </c>
      <c r="B19" s="19" t="s">
        <v>28</v>
      </c>
      <c r="C19" s="16" t="s">
        <v>10</v>
      </c>
      <c r="D19" s="6"/>
      <c r="E19" s="22">
        <v>0</v>
      </c>
      <c r="F19" s="22">
        <v>0</v>
      </c>
      <c r="G19" s="22">
        <v>25</v>
      </c>
      <c r="H19" s="23">
        <f t="shared" si="0"/>
        <v>25</v>
      </c>
      <c r="I19" s="33"/>
      <c r="J19" s="4"/>
      <c r="K19" s="3"/>
    </row>
    <row r="20" spans="1:14" ht="18" customHeight="1" x14ac:dyDescent="0.25">
      <c r="A20" s="25">
        <f t="shared" si="1"/>
        <v>7</v>
      </c>
      <c r="B20" s="20" t="s">
        <v>20</v>
      </c>
      <c r="C20" s="16" t="s">
        <v>10</v>
      </c>
      <c r="D20" s="6"/>
      <c r="E20" s="22">
        <v>216.2</v>
      </c>
      <c r="F20" s="22">
        <v>216.2</v>
      </c>
      <c r="G20" s="22">
        <v>135</v>
      </c>
      <c r="H20" s="23">
        <f t="shared" si="0"/>
        <v>-81.199999999999989</v>
      </c>
      <c r="I20" s="33"/>
      <c r="J20" s="4"/>
      <c r="K20" s="3"/>
    </row>
    <row r="21" spans="1:14" ht="26.25" customHeight="1" x14ac:dyDescent="0.25">
      <c r="A21" s="25">
        <f t="shared" si="1"/>
        <v>8</v>
      </c>
      <c r="B21" s="20" t="s">
        <v>25</v>
      </c>
      <c r="C21" s="16" t="s">
        <v>10</v>
      </c>
      <c r="D21" s="6"/>
      <c r="E21" s="22">
        <v>125.8</v>
      </c>
      <c r="F21" s="22">
        <v>125.8</v>
      </c>
      <c r="G21" s="22">
        <v>487.5</v>
      </c>
      <c r="H21" s="23">
        <f t="shared" si="0"/>
        <v>361.7</v>
      </c>
      <c r="I21" s="33"/>
      <c r="J21" s="4"/>
      <c r="K21" s="3"/>
    </row>
    <row r="22" spans="1:14" ht="16.5" x14ac:dyDescent="0.25">
      <c r="A22" s="25">
        <f t="shared" si="1"/>
        <v>9</v>
      </c>
      <c r="B22" s="20" t="s">
        <v>13</v>
      </c>
      <c r="C22" s="16" t="s">
        <v>10</v>
      </c>
      <c r="D22" s="6"/>
      <c r="E22" s="22">
        <v>143.4</v>
      </c>
      <c r="F22" s="22">
        <v>143.4</v>
      </c>
      <c r="G22" s="22">
        <v>200</v>
      </c>
      <c r="H22" s="23">
        <f t="shared" si="0"/>
        <v>56.599999999999994</v>
      </c>
      <c r="I22" s="33"/>
      <c r="J22" s="4"/>
    </row>
    <row r="23" spans="1:14" ht="19.5" customHeight="1" x14ac:dyDescent="0.25">
      <c r="A23" s="25">
        <f t="shared" si="1"/>
        <v>10</v>
      </c>
      <c r="B23" s="20" t="s">
        <v>24</v>
      </c>
      <c r="C23" s="16" t="s">
        <v>10</v>
      </c>
      <c r="D23" s="6"/>
      <c r="E23" s="22">
        <v>325.8</v>
      </c>
      <c r="F23" s="22">
        <v>325.8</v>
      </c>
      <c r="G23" s="22">
        <v>335</v>
      </c>
      <c r="H23" s="23">
        <f t="shared" si="0"/>
        <v>9.1999999999999886</v>
      </c>
      <c r="I23" s="33"/>
      <c r="J23" s="4"/>
    </row>
    <row r="24" spans="1:14" ht="19.5" customHeight="1" x14ac:dyDescent="0.25">
      <c r="A24" s="25">
        <f t="shared" si="1"/>
        <v>11</v>
      </c>
      <c r="B24" s="19" t="s">
        <v>29</v>
      </c>
      <c r="C24" s="16" t="s">
        <v>10</v>
      </c>
      <c r="D24" s="6"/>
      <c r="E24" s="22">
        <v>0</v>
      </c>
      <c r="F24" s="22">
        <v>0</v>
      </c>
      <c r="G24" s="22">
        <v>66.400000000000006</v>
      </c>
      <c r="H24" s="23">
        <f t="shared" si="0"/>
        <v>66.400000000000006</v>
      </c>
      <c r="I24" s="33"/>
      <c r="J24" s="4"/>
    </row>
    <row r="25" spans="1:14" ht="16.5" x14ac:dyDescent="0.25">
      <c r="A25" s="25">
        <f t="shared" si="1"/>
        <v>12</v>
      </c>
      <c r="B25" s="20" t="s">
        <v>21</v>
      </c>
      <c r="C25" s="16" t="s">
        <v>10</v>
      </c>
      <c r="D25" s="6"/>
      <c r="E25" s="22">
        <v>0</v>
      </c>
      <c r="F25" s="22">
        <v>0</v>
      </c>
      <c r="G25" s="22">
        <v>820</v>
      </c>
      <c r="H25" s="23">
        <f t="shared" si="0"/>
        <v>820</v>
      </c>
      <c r="I25" s="33"/>
      <c r="J25" s="4"/>
      <c r="M25" s="3"/>
    </row>
    <row r="26" spans="1:14" ht="23.25" customHeight="1" x14ac:dyDescent="0.25">
      <c r="A26" s="4"/>
      <c r="B26" s="15" t="s">
        <v>14</v>
      </c>
      <c r="C26" s="4"/>
      <c r="D26" s="4"/>
      <c r="E26" s="24">
        <f>SUM(E14:E25)</f>
        <v>26078.499999999996</v>
      </c>
      <c r="F26" s="24">
        <f>SUM(F14:F25)</f>
        <v>20496.499999999996</v>
      </c>
      <c r="G26" s="24">
        <f>SUM(G14:G25)</f>
        <v>22647.200000000001</v>
      </c>
      <c r="H26" s="24">
        <f>SUM(H14:H25)</f>
        <v>2150.7000000000016</v>
      </c>
      <c r="I26" s="7"/>
      <c r="J26" s="4"/>
      <c r="M26" s="3"/>
    </row>
    <row r="27" spans="1:14" ht="3" customHeight="1" x14ac:dyDescent="0.25">
      <c r="A27" s="5"/>
      <c r="B27" s="5"/>
      <c r="C27" s="5"/>
      <c r="D27" s="5"/>
      <c r="E27" s="11"/>
      <c r="F27" s="11"/>
      <c r="G27" s="11"/>
      <c r="H27" s="11"/>
      <c r="I27" s="12"/>
      <c r="J27" s="5"/>
      <c r="M27" s="3"/>
    </row>
    <row r="28" spans="1:14" ht="32.25" customHeight="1" x14ac:dyDescent="0.25">
      <c r="A28" s="8"/>
      <c r="B28" s="17" t="s">
        <v>30</v>
      </c>
      <c r="C28" s="18"/>
      <c r="D28" s="18"/>
      <c r="E28" s="18"/>
      <c r="F28" s="9"/>
      <c r="G28" s="8"/>
      <c r="H28" s="8"/>
      <c r="I28" s="8"/>
      <c r="J28" s="8"/>
      <c r="M28" s="3"/>
      <c r="N28" s="3"/>
    </row>
    <row r="29" spans="1:14" ht="29.25" customHeight="1" x14ac:dyDescent="0.25">
      <c r="A29" s="8"/>
      <c r="B29" s="13"/>
      <c r="C29" s="8"/>
      <c r="D29" s="8"/>
      <c r="E29" s="8"/>
      <c r="F29" s="9"/>
      <c r="G29" s="9"/>
      <c r="H29" s="8"/>
      <c r="I29" s="8"/>
      <c r="J29" s="8"/>
      <c r="M29" s="3"/>
    </row>
    <row r="30" spans="1:14" x14ac:dyDescent="0.25">
      <c r="G30" s="3"/>
    </row>
    <row r="31" spans="1:14" x14ac:dyDescent="0.25">
      <c r="K31" s="3"/>
    </row>
    <row r="36" spans="8:8" x14ac:dyDescent="0.25">
      <c r="H36" s="3"/>
    </row>
    <row r="38" spans="8:8" x14ac:dyDescent="0.25">
      <c r="H38" s="3"/>
    </row>
  </sheetData>
  <mergeCells count="13">
    <mergeCell ref="A10:J11"/>
    <mergeCell ref="I14:I25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2025-06-30T17:29:16Z</dcterms:modified>
</cp:coreProperties>
</file>