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73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H15" i="1"/>
  <c r="H16" i="1"/>
  <c r="H20" i="1" l="1"/>
  <c r="H19" i="1"/>
  <c r="H21" i="1"/>
  <c r="H22" i="1"/>
  <c r="H18" i="1" l="1"/>
  <c r="H17" i="1"/>
  <c r="E23" i="1" l="1"/>
  <c r="F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<sst xmlns="http://schemas.openxmlformats.org/spreadsheetml/2006/main" count="46" uniqueCount="40">
  <si>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</si>
  <si>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</si>
  <si>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</si>
  <si>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</si>
  <si>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</si>
  <si>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</si>
  <si>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</si>
  <si>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</si>
  <si>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</si>
  <si>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</si>
  <si>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</si>
  <si>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</si>
  <si>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</si>
  <si>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</si>
  <si>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</si>
  <si>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</si>
  <si>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</si>
  <si>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</si>
  <si>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</si>
  <si>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</si>
  <si>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</si>
  <si>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Մ. Գևորգյան</t>
  </si>
  <si>
    <t>Մասնագիտական ծառայութ</t>
  </si>
  <si>
    <t>Հատուկ նպատակային այլ նյութեր</t>
  </si>
  <si>
    <t>(2025 թվականի II եռամսյակ)</t>
  </si>
  <si>
    <t xml:space="preserve"> &lt;&lt; 04&gt;&gt; &lt;&lt; 07 &gt;&gt; 2025 թ.</t>
  </si>
  <si>
    <t xml:space="preserve"> Պայմանագրի համարը՝  ՀԿ 28</t>
  </si>
  <si>
    <t xml:space="preserve">Պայմանագրի կնքման ամսաթիվը՝       04.04.2025  թ.                     </t>
  </si>
  <si>
    <r>
      <t>&lt;</t>
    </r>
    <r>
      <rPr>
        <sz val="9"/>
        <rFont val="Arial LatArm"/>
        <family val="2"/>
      </rPr>
      <t>&lt;Ազատանի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</si>
  <si>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</si>
  <si>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</si>
  <si>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</si>
  <si>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 եռամսյակ /հազ. դրամ/</t>
  </si>
  <si>
    <t>II եռամսյակի մնացորդը/պարտքը +/-/հազ. դրամ/8=7-6</t>
  </si>
  <si>
    <t>Վճարման ժամկետը  01.04.2025-30.06.2025</t>
  </si>
  <si>
    <t>01.04.2025-30.06.2025</t>
  </si>
  <si>
    <t>Հ․ Ոսկանյան</t>
  </si>
  <si>
    <t>Հաշվապահի ժ/փ՝</t>
  </si>
  <si>
    <t>Կապի ծառայութ</t>
  </si>
  <si>
    <t>Ընդհանուր բնույթի ծառայութ․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</si>
</sst>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25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27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18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29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34785.4</v>
      </c>
      <c r="F14" s="8">
        <v>34785.4</v>
      </c>
      <c r="G14" s="9">
        <v>36685.1</v>
      </c>
      <c r="H14" s="10">
        <f>G14-F14</f>
        <v>1899.6999999999971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157.6</v>
      </c>
      <c r="F15" s="9">
        <v>157.6</v>
      </c>
      <c r="G15" s="9">
        <v>470</v>
      </c>
      <c r="H15" s="10">
        <f>G15-F15</f>
        <v>312.39999999999998</v>
      </c>
      <c r="I15" s="26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>
        <v>470</v>
      </c>
      <c r="F16" s="9">
        <v>470</v>
      </c>
      <c r="G16" s="9">
        <v>780</v>
      </c>
      <c r="H16" s="10">
        <f>G16-F16</f>
        <v>310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76.8</v>
      </c>
      <c r="F17" s="9">
        <v>76.8</v>
      </c>
      <c r="G17" s="9">
        <v>200</v>
      </c>
      <c r="H17" s="10">
        <f>G17-F17</f>
        <v>123.2</v>
      </c>
      <c r="I17" s="26"/>
      <c r="J17" s="6"/>
    </row>
    <row r="18" spans="1:14" ht="19.5" customHeight="1" x14ac:dyDescent="0.25">
      <c r="A18" s="6">
        <v>5</v>
      </c>
      <c r="B18" s="6" t="s">
        <v>38</v>
      </c>
      <c r="C18" s="6" t="s">
        <v>10</v>
      </c>
      <c r="D18" s="8"/>
      <c r="E18" s="9">
        <v>10.5</v>
      </c>
      <c r="F18" s="9">
        <v>10.5</v>
      </c>
      <c r="G18" s="9">
        <v>15</v>
      </c>
      <c r="H18" s="10">
        <f>G18-F18</f>
        <v>4.5</v>
      </c>
      <c r="I18" s="26"/>
      <c r="J18" s="6"/>
    </row>
    <row r="19" spans="1:14" x14ac:dyDescent="0.25">
      <c r="A19" s="6">
        <v>6</v>
      </c>
      <c r="B19" s="6" t="s">
        <v>22</v>
      </c>
      <c r="C19" s="6" t="s">
        <v>10</v>
      </c>
      <c r="D19" s="8"/>
      <c r="E19" s="9">
        <v>81.8</v>
      </c>
      <c r="F19" s="9">
        <v>81.8</v>
      </c>
      <c r="G19" s="9">
        <v>150</v>
      </c>
      <c r="H19" s="10">
        <f>G19-F19</f>
        <v>68.2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39</v>
      </c>
      <c r="C20" s="6" t="s">
        <v>10</v>
      </c>
      <c r="D20" s="8"/>
      <c r="E20" s="9">
        <v>145.4</v>
      </c>
      <c r="F20" s="9">
        <v>145.4</v>
      </c>
      <c r="G20" s="9">
        <v>200</v>
      </c>
      <c r="H20" s="10">
        <f>G20-F20</f>
        <v>54.599999999999994</v>
      </c>
      <c r="I20" s="26"/>
      <c r="J20" s="6"/>
      <c r="K20" s="5"/>
      <c r="M20" s="5"/>
    </row>
    <row r="21" spans="1:14" x14ac:dyDescent="0.25">
      <c r="A21" s="6">
        <v>8</v>
      </c>
      <c r="B21" s="6" t="s">
        <v>23</v>
      </c>
      <c r="C21" s="6" t="s">
        <v>10</v>
      </c>
      <c r="D21" s="8"/>
      <c r="E21" s="9">
        <v>120.6</v>
      </c>
      <c r="F21" s="9">
        <v>120.6</v>
      </c>
      <c r="G21" s="9">
        <v>200</v>
      </c>
      <c r="H21" s="10">
        <f>G21-F21</f>
        <v>79.400000000000006</v>
      </c>
      <c r="I21" s="26"/>
      <c r="J21" s="6"/>
      <c r="M21" s="4"/>
    </row>
    <row r="22" spans="1:14" x14ac:dyDescent="0.25">
      <c r="A22" s="6">
        <v>9</v>
      </c>
      <c r="B22" s="6" t="s">
        <v>20</v>
      </c>
      <c r="C22" s="6" t="s">
        <v>10</v>
      </c>
      <c r="D22" s="8"/>
      <c r="E22" s="9">
        <v>1939.5</v>
      </c>
      <c r="F22" s="9">
        <v>1939.5</v>
      </c>
      <c r="G22" s="9">
        <v>2500</v>
      </c>
      <c r="H22" s="10">
        <f>G22-F22</f>
        <v>560.5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37787.600000000006</v>
      </c>
      <c r="F23" s="11">
        <f>SUM(F14:F22)</f>
        <v>37787.600000000006</v>
      </c>
      <c r="G23" s="11">
        <v>41200.1</v>
      </c>
      <c r="H23" s="11">
        <v>3412.5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19</v>
      </c>
      <c r="C25" s="19" t="s">
        <v>36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37</v>
      </c>
      <c r="C26" s="13"/>
      <c r="D26" s="13" t="s">
        <v>21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2025-07-01T19:07:45Z</dcterms:modified>
</cp:coreProperties>
</file>