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\Downloads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<sst xmlns="http://schemas.openxmlformats.org/spreadsheetml/2006/main" count="93" uniqueCount="47">
  <si>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</si>
  <si>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</si>
  <si>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</si>
  <si>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</si>
  <si>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</si>
  <si>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</si>
  <si>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</si>
  <si>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</si>
  <si>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</si>
  <si>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</si>
  <si>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</si>
  <si>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</si>
  <si>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</si>
  <si>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</si>
  <si>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</si>
  <si>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</si>
  <si>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</si>
  <si>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</si>
  <si>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</si>
  <si>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</si>
  <si>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</si>
  <si>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</si>
  <si>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</si>
  <si>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</si>
  <si>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</si>
  <si>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</si>
  <si>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</si>
  <si>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</si>
  <si>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</si>
  <si>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</si>
  <si>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</si>
  <si>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</si>
  <si>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</si>
  <si>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</si>
  <si>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</si>
  <si>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</si>
  <si>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</si>
  <si>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</si>
  <si>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</si>
  <si>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</si>
  <si>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</si>
  <si>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</si>
  <si>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</si>
  <si>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</si>
  <si>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31,07.2024</t>
  </si>
  <si>
    <t>31,07.2025</t>
  </si>
  <si>
    <t>46468,4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</si>
</sst>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8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  <font>
      <sz val="9"/>
      <name val="Arial Armenian"/>
      <family val="2"/>
    </font>
    <font>
      <sz val="10"/>
      <name val="Arial Armenian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5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6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6" fillId="9" borderId="1" xfId="0" applyNumberFormat="1" applyFont="1" applyFill="1" applyBorder="1" applyAlignment="1">
      <alignment horizontal="center" vertical="center"/>
    </xf>
    <xf numFmtId="166" fontId="16" fillId="9" borderId="1" xfId="0" applyNumberFormat="1" applyFont="1" applyFill="1" applyBorder="1" applyAlignment="1">
      <alignment horizontal="center" vertical="center"/>
    </xf>
    <xf numFmtId="166" fontId="17" fillId="9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166" fontId="1" fillId="4" borderId="1" xfId="0" applyNumberFormat="1" applyFont="1" applyFill="1" applyBorder="1" applyAlignment="1">
      <alignment horizontal="right" vertical="center"/>
    </xf>
    <xf numFmtId="166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 applyProtection="1">
      <alignment horizontal="center" vertical="center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4">
    <cellStyle name="Normal_Sheet2" xfId="1"/>
    <cellStyle name="Обычный" xfId="0" builtinId="0"/>
    <cellStyle name="Обычный 2" xfId="2"/>
    <cellStyle name="Обычный 3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27" sqref="G27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80" t="s">
        <v>39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101" t="s">
        <v>1</v>
      </c>
      <c r="B4" s="76" t="s">
        <v>0</v>
      </c>
      <c r="C4" s="81" t="s">
        <v>25</v>
      </c>
      <c r="D4" s="81"/>
      <c r="E4" s="81"/>
      <c r="F4" s="81"/>
      <c r="G4" s="81"/>
      <c r="H4" s="81"/>
      <c r="I4" s="82" t="s">
        <v>30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75" t="s">
        <v>2</v>
      </c>
    </row>
    <row r="5" spans="1:35" s="5" customFormat="1" ht="27" customHeight="1" x14ac:dyDescent="0.2">
      <c r="A5" s="101"/>
      <c r="B5" s="76"/>
      <c r="C5" s="86" t="s">
        <v>5</v>
      </c>
      <c r="D5" s="86"/>
      <c r="E5" s="86" t="s">
        <v>9</v>
      </c>
      <c r="F5" s="86"/>
      <c r="G5" s="85" t="s">
        <v>7</v>
      </c>
      <c r="H5" s="85"/>
      <c r="I5" s="86" t="s">
        <v>6</v>
      </c>
      <c r="J5" s="86"/>
      <c r="K5" s="86" t="s">
        <v>12</v>
      </c>
      <c r="L5" s="86"/>
      <c r="M5" s="104" t="s">
        <v>14</v>
      </c>
      <c r="N5" s="104"/>
      <c r="O5" s="91" t="s">
        <v>11</v>
      </c>
      <c r="P5" s="92"/>
      <c r="Q5" s="92"/>
      <c r="R5" s="93"/>
      <c r="S5" s="87" t="s">
        <v>31</v>
      </c>
      <c r="T5" s="87"/>
      <c r="U5" s="85" t="s">
        <v>16</v>
      </c>
      <c r="V5" s="85"/>
      <c r="W5" s="85"/>
      <c r="X5" s="85"/>
      <c r="Y5" s="79" t="s">
        <v>10</v>
      </c>
      <c r="Z5" s="79"/>
      <c r="AA5" s="79"/>
      <c r="AB5" s="79"/>
      <c r="AC5" s="76" t="s">
        <v>8</v>
      </c>
      <c r="AD5" s="76"/>
      <c r="AE5" s="76"/>
      <c r="AF5" s="76"/>
      <c r="AG5" s="76"/>
      <c r="AH5" s="76"/>
      <c r="AI5" s="75"/>
    </row>
    <row r="6" spans="1:35" s="5" customFormat="1" ht="19.5" customHeight="1" x14ac:dyDescent="0.2">
      <c r="A6" s="101"/>
      <c r="B6" s="76"/>
      <c r="C6" s="86"/>
      <c r="D6" s="86"/>
      <c r="E6" s="86"/>
      <c r="F6" s="86"/>
      <c r="G6" s="86" t="s">
        <v>8</v>
      </c>
      <c r="H6" s="86"/>
      <c r="I6" s="86"/>
      <c r="J6" s="86"/>
      <c r="K6" s="86" t="s">
        <v>13</v>
      </c>
      <c r="L6" s="86"/>
      <c r="M6" s="104"/>
      <c r="N6" s="104"/>
      <c r="O6" s="94"/>
      <c r="P6" s="95"/>
      <c r="Q6" s="95"/>
      <c r="R6" s="96"/>
      <c r="S6" s="87"/>
      <c r="T6" s="87"/>
      <c r="U6" s="85"/>
      <c r="V6" s="85"/>
      <c r="W6" s="85"/>
      <c r="X6" s="85"/>
      <c r="Y6" s="79"/>
      <c r="Z6" s="79"/>
      <c r="AA6" s="79"/>
      <c r="AB6" s="79"/>
      <c r="AC6" s="79" t="s">
        <v>20</v>
      </c>
      <c r="AD6" s="79"/>
      <c r="AE6" s="88" t="s">
        <v>18</v>
      </c>
      <c r="AF6" s="89"/>
      <c r="AG6" s="89"/>
      <c r="AH6" s="90"/>
      <c r="AI6" s="75"/>
    </row>
    <row r="7" spans="1:35" s="5" customFormat="1" ht="46.5" customHeight="1" x14ac:dyDescent="0.2">
      <c r="A7" s="101"/>
      <c r="B7" s="76"/>
      <c r="C7" s="86"/>
      <c r="D7" s="86"/>
      <c r="E7" s="86"/>
      <c r="F7" s="86"/>
      <c r="G7" s="86"/>
      <c r="H7" s="86"/>
      <c r="I7" s="86"/>
      <c r="J7" s="86"/>
      <c r="K7" s="86"/>
      <c r="L7" s="86"/>
      <c r="M7" s="104"/>
      <c r="N7" s="104"/>
      <c r="O7" s="97"/>
      <c r="P7" s="98"/>
      <c r="Q7" s="98"/>
      <c r="R7" s="99"/>
      <c r="S7" s="87"/>
      <c r="T7" s="87"/>
      <c r="U7" s="76" t="s">
        <v>29</v>
      </c>
      <c r="V7" s="76"/>
      <c r="W7" s="76" t="s">
        <v>15</v>
      </c>
      <c r="X7" s="76"/>
      <c r="Y7" s="79"/>
      <c r="Z7" s="79"/>
      <c r="AA7" s="79"/>
      <c r="AB7" s="79"/>
      <c r="AC7" s="79"/>
      <c r="AD7" s="79"/>
      <c r="AE7" s="76" t="s">
        <v>19</v>
      </c>
      <c r="AF7" s="77"/>
      <c r="AG7" s="76" t="s">
        <v>15</v>
      </c>
      <c r="AH7" s="77"/>
      <c r="AI7" s="75"/>
    </row>
    <row r="8" spans="1:35" s="3" customFormat="1" ht="28.5" customHeight="1" x14ac:dyDescent="0.2">
      <c r="A8" s="101"/>
      <c r="B8" s="76"/>
      <c r="C8" s="86"/>
      <c r="D8" s="86"/>
      <c r="E8" s="86"/>
      <c r="F8" s="86"/>
      <c r="G8" s="86"/>
      <c r="H8" s="86"/>
      <c r="I8" s="86"/>
      <c r="J8" s="86"/>
      <c r="K8" s="86"/>
      <c r="L8" s="86"/>
      <c r="M8" s="104"/>
      <c r="N8" s="104"/>
      <c r="O8" s="22" t="s">
        <v>17</v>
      </c>
      <c r="P8" s="22" t="s">
        <v>4</v>
      </c>
      <c r="Q8" s="22" t="s">
        <v>17</v>
      </c>
      <c r="R8" s="22" t="s">
        <v>3</v>
      </c>
      <c r="S8" s="87"/>
      <c r="T8" s="87"/>
      <c r="U8" s="76"/>
      <c r="V8" s="76"/>
      <c r="W8" s="76"/>
      <c r="X8" s="76"/>
      <c r="Y8" s="22" t="s">
        <v>17</v>
      </c>
      <c r="Z8" s="22" t="s">
        <v>4</v>
      </c>
      <c r="AA8" s="22" t="s">
        <v>17</v>
      </c>
      <c r="AB8" s="22" t="s">
        <v>3</v>
      </c>
      <c r="AC8" s="79"/>
      <c r="AD8" s="79"/>
      <c r="AE8" s="77"/>
      <c r="AF8" s="77"/>
      <c r="AG8" s="77"/>
      <c r="AH8" s="77"/>
      <c r="AI8" s="75"/>
    </row>
    <row r="9" spans="1:35" s="3" customFormat="1" ht="18" customHeight="1" x14ac:dyDescent="0.2">
      <c r="A9" s="101"/>
      <c r="B9" s="76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44</v>
      </c>
      <c r="J9" s="29" t="s">
        <v>45</v>
      </c>
      <c r="K9" s="29" t="s">
        <v>44</v>
      </c>
      <c r="L9" s="29" t="s">
        <v>45</v>
      </c>
      <c r="M9" s="29" t="s">
        <v>44</v>
      </c>
      <c r="N9" s="29" t="s">
        <v>45</v>
      </c>
      <c r="O9" s="102" t="s">
        <v>44</v>
      </c>
      <c r="P9" s="103"/>
      <c r="Q9" s="102" t="s">
        <v>45</v>
      </c>
      <c r="R9" s="103"/>
      <c r="S9" s="29" t="s">
        <v>44</v>
      </c>
      <c r="T9" s="29" t="s">
        <v>45</v>
      </c>
      <c r="U9" s="29" t="s">
        <v>44</v>
      </c>
      <c r="V9" s="29" t="s">
        <v>45</v>
      </c>
      <c r="W9" s="29" t="s">
        <v>44</v>
      </c>
      <c r="X9" s="29" t="s">
        <v>45</v>
      </c>
      <c r="Y9" s="78" t="s">
        <v>42</v>
      </c>
      <c r="Z9" s="78"/>
      <c r="AA9" s="78" t="s">
        <v>43</v>
      </c>
      <c r="AB9" s="78"/>
      <c r="AC9" s="29" t="s">
        <v>44</v>
      </c>
      <c r="AD9" s="29" t="s">
        <v>45</v>
      </c>
      <c r="AE9" s="29" t="s">
        <v>44</v>
      </c>
      <c r="AF9" s="29" t="s">
        <v>45</v>
      </c>
      <c r="AG9" s="29" t="s">
        <v>44</v>
      </c>
      <c r="AH9" s="29" t="s">
        <v>45</v>
      </c>
      <c r="AI9" s="75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43">
        <v>1</v>
      </c>
      <c r="B11" s="43" t="s">
        <v>32</v>
      </c>
      <c r="C11" s="67">
        <v>1</v>
      </c>
      <c r="D11" s="67">
        <v>1</v>
      </c>
      <c r="E11" s="67">
        <v>0</v>
      </c>
      <c r="F11" s="55">
        <v>0</v>
      </c>
      <c r="G11" s="67">
        <v>0</v>
      </c>
      <c r="H11" s="49">
        <v>0</v>
      </c>
      <c r="I11" s="66">
        <v>58</v>
      </c>
      <c r="J11" s="66">
        <v>58</v>
      </c>
      <c r="K11" s="66">
        <v>24</v>
      </c>
      <c r="L11" s="66">
        <v>24</v>
      </c>
      <c r="M11" s="66">
        <v>2011</v>
      </c>
      <c r="N11" s="66">
        <v>2485</v>
      </c>
      <c r="O11" s="68">
        <v>1279910.2</v>
      </c>
      <c r="P11" s="68">
        <v>1104789.2</v>
      </c>
      <c r="Q11" s="68">
        <v>3028962.7</v>
      </c>
      <c r="R11" s="68">
        <v>1084801.6000000001</v>
      </c>
      <c r="S11" s="36">
        <f>U11+W11</f>
        <v>114932.7</v>
      </c>
      <c r="T11" s="36">
        <f>V11+X11</f>
        <v>125510</v>
      </c>
      <c r="U11" s="55">
        <v>0</v>
      </c>
      <c r="V11" s="47">
        <v>0</v>
      </c>
      <c r="W11" s="69">
        <v>114932.7</v>
      </c>
      <c r="X11" s="69">
        <v>125510</v>
      </c>
      <c r="Y11" s="69">
        <v>492506.7</v>
      </c>
      <c r="Z11" s="69">
        <v>377995.7</v>
      </c>
      <c r="AA11" s="69">
        <v>1239705.6000000001</v>
      </c>
      <c r="AB11" s="69">
        <v>391661</v>
      </c>
      <c r="AC11" s="36">
        <f>AE11+AG11</f>
        <v>64173.5</v>
      </c>
      <c r="AD11" s="36">
        <f>AF11+AH11</f>
        <v>59635.4</v>
      </c>
      <c r="AE11" s="70">
        <v>0</v>
      </c>
      <c r="AF11" s="55">
        <v>0</v>
      </c>
      <c r="AG11" s="59">
        <v>64173.5</v>
      </c>
      <c r="AH11" s="59">
        <v>59635.4</v>
      </c>
      <c r="AI11" s="33"/>
    </row>
    <row r="12" spans="1:35" s="35" customFormat="1" ht="21" customHeight="1" x14ac:dyDescent="0.2">
      <c r="A12" s="43">
        <v>2</v>
      </c>
      <c r="B12" s="71" t="s">
        <v>40</v>
      </c>
      <c r="C12" s="51">
        <v>0</v>
      </c>
      <c r="D12" s="51">
        <v>0</v>
      </c>
      <c r="E12" s="51">
        <v>0</v>
      </c>
      <c r="F12" s="55">
        <v>0</v>
      </c>
      <c r="G12" s="51">
        <v>0</v>
      </c>
      <c r="H12" s="51">
        <v>0</v>
      </c>
      <c r="I12" s="51">
        <v>35</v>
      </c>
      <c r="J12" s="51">
        <v>35</v>
      </c>
      <c r="K12" s="51">
        <v>16</v>
      </c>
      <c r="L12" s="51">
        <v>16</v>
      </c>
      <c r="M12" s="51">
        <v>819</v>
      </c>
      <c r="N12" s="51">
        <v>801</v>
      </c>
      <c r="O12" s="55">
        <v>896700.8</v>
      </c>
      <c r="P12" s="55">
        <v>577277.5</v>
      </c>
      <c r="Q12" s="52">
        <v>1078242.8999999999</v>
      </c>
      <c r="R12" s="52">
        <v>751980.9</v>
      </c>
      <c r="S12" s="36">
        <f t="shared" ref="S12:S16" si="0">U12+W12</f>
        <v>58689.4</v>
      </c>
      <c r="T12" s="36">
        <f t="shared" ref="T12:T16" si="1">V12+X12</f>
        <v>60948.6</v>
      </c>
      <c r="U12" s="47">
        <v>0</v>
      </c>
      <c r="V12" s="47">
        <v>0</v>
      </c>
      <c r="W12" s="53">
        <v>58689.4</v>
      </c>
      <c r="X12" s="53">
        <v>60948.6</v>
      </c>
      <c r="Y12" s="53">
        <v>391033.8</v>
      </c>
      <c r="Z12" s="53">
        <v>252225</v>
      </c>
      <c r="AA12" s="53">
        <v>508857.9</v>
      </c>
      <c r="AB12" s="53">
        <v>343304.4</v>
      </c>
      <c r="AC12" s="36">
        <f t="shared" ref="AC12:AC16" si="2">AE12+AG12</f>
        <v>40897.599999999999</v>
      </c>
      <c r="AD12" s="36">
        <f t="shared" ref="AD12:AD16" si="3">AF12+AH12</f>
        <v>44147.4</v>
      </c>
      <c r="AE12" s="47">
        <v>0</v>
      </c>
      <c r="AF12" s="47">
        <v>0</v>
      </c>
      <c r="AG12" s="54">
        <v>40897.599999999999</v>
      </c>
      <c r="AH12" s="54">
        <v>44147.4</v>
      </c>
      <c r="AI12" s="33"/>
    </row>
    <row r="13" spans="1:35" s="6" customFormat="1" ht="21" customHeight="1" x14ac:dyDescent="0.2">
      <c r="A13" s="43">
        <v>3</v>
      </c>
      <c r="B13" s="71" t="s">
        <v>37</v>
      </c>
      <c r="C13" s="51">
        <v>5</v>
      </c>
      <c r="D13" s="51">
        <v>5</v>
      </c>
      <c r="E13" s="51">
        <v>2334</v>
      </c>
      <c r="F13" s="55">
        <v>3872.6</v>
      </c>
      <c r="G13" s="51">
        <v>0</v>
      </c>
      <c r="H13" s="51">
        <v>0</v>
      </c>
      <c r="I13" s="51">
        <v>4</v>
      </c>
      <c r="J13" s="39">
        <v>4</v>
      </c>
      <c r="K13" s="51">
        <v>3</v>
      </c>
      <c r="L13" s="51">
        <v>3</v>
      </c>
      <c r="M13" s="51">
        <v>272</v>
      </c>
      <c r="N13" s="51">
        <v>281</v>
      </c>
      <c r="O13" s="51">
        <v>105000</v>
      </c>
      <c r="P13" s="51">
        <v>61677.8</v>
      </c>
      <c r="Q13" s="48">
        <v>179187.6</v>
      </c>
      <c r="R13" s="48">
        <v>97566.9</v>
      </c>
      <c r="S13" s="36">
        <f t="shared" si="0"/>
        <v>8907.2999999999993</v>
      </c>
      <c r="T13" s="36">
        <f t="shared" si="1"/>
        <v>9974.2999999999993</v>
      </c>
      <c r="U13" s="51">
        <v>0</v>
      </c>
      <c r="V13" s="55">
        <v>0</v>
      </c>
      <c r="W13" s="51">
        <v>8907.2999999999993</v>
      </c>
      <c r="X13" s="55">
        <v>9974.2999999999993</v>
      </c>
      <c r="Y13" s="51">
        <v>105000</v>
      </c>
      <c r="Z13" s="51">
        <v>61677.8</v>
      </c>
      <c r="AA13" s="48">
        <v>119896.6</v>
      </c>
      <c r="AB13" s="41">
        <v>65452.800000000003</v>
      </c>
      <c r="AC13" s="36">
        <f t="shared" si="2"/>
        <v>8907.2999999999993</v>
      </c>
      <c r="AD13" s="36">
        <f t="shared" si="3"/>
        <v>9974.2999999999993</v>
      </c>
      <c r="AE13" s="51">
        <v>0</v>
      </c>
      <c r="AF13" s="55">
        <v>0</v>
      </c>
      <c r="AG13" s="51">
        <v>8907.2999999999993</v>
      </c>
      <c r="AH13" s="55">
        <v>9974.2999999999993</v>
      </c>
      <c r="AI13" s="33" t="s">
        <v>41</v>
      </c>
    </row>
    <row r="14" spans="1:35" s="35" customFormat="1" ht="21" customHeight="1" x14ac:dyDescent="0.2">
      <c r="A14" s="43">
        <v>4</v>
      </c>
      <c r="B14" s="71" t="s">
        <v>33</v>
      </c>
      <c r="C14" s="51">
        <v>0</v>
      </c>
      <c r="D14" s="51">
        <v>0</v>
      </c>
      <c r="E14" s="51">
        <v>0</v>
      </c>
      <c r="F14" s="55">
        <v>0</v>
      </c>
      <c r="G14" s="51">
        <v>0</v>
      </c>
      <c r="H14" s="51">
        <v>0</v>
      </c>
      <c r="I14" s="51">
        <v>26</v>
      </c>
      <c r="J14" s="51">
        <v>29</v>
      </c>
      <c r="K14" s="51">
        <v>19</v>
      </c>
      <c r="L14" s="51">
        <v>22</v>
      </c>
      <c r="M14" s="65">
        <v>880</v>
      </c>
      <c r="N14" s="51">
        <v>1141</v>
      </c>
      <c r="O14" s="64">
        <v>725253.5</v>
      </c>
      <c r="P14" s="64">
        <v>449547.5</v>
      </c>
      <c r="Q14" s="56">
        <v>978287.3</v>
      </c>
      <c r="R14" s="56">
        <v>580472.80000000005</v>
      </c>
      <c r="S14" s="36">
        <f t="shared" si="0"/>
        <v>46468.4</v>
      </c>
      <c r="T14" s="36">
        <f t="shared" si="1"/>
        <v>48972.800000000003</v>
      </c>
      <c r="U14" s="62">
        <v>0</v>
      </c>
      <c r="V14" s="62">
        <v>0</v>
      </c>
      <c r="W14" s="63" t="s">
        <v>46</v>
      </c>
      <c r="X14" s="62">
        <v>48972.800000000003</v>
      </c>
      <c r="Y14" s="64">
        <v>321753</v>
      </c>
      <c r="Z14" s="62">
        <v>175466.4</v>
      </c>
      <c r="AA14" s="57">
        <v>487687.3</v>
      </c>
      <c r="AB14" s="58">
        <v>267262.09999999998</v>
      </c>
      <c r="AC14" s="36">
        <f t="shared" si="2"/>
        <v>24185.4</v>
      </c>
      <c r="AD14" s="36">
        <f t="shared" si="3"/>
        <v>28269.9</v>
      </c>
      <c r="AE14" s="51">
        <v>0</v>
      </c>
      <c r="AF14" s="55">
        <v>0</v>
      </c>
      <c r="AG14" s="55">
        <v>24185.4</v>
      </c>
      <c r="AH14" s="55">
        <v>28269.9</v>
      </c>
      <c r="AI14" s="33"/>
    </row>
    <row r="15" spans="1:35" s="6" customFormat="1" ht="21" customHeight="1" x14ac:dyDescent="0.2">
      <c r="A15" s="43">
        <v>5</v>
      </c>
      <c r="B15" s="71" t="s">
        <v>34</v>
      </c>
      <c r="C15" s="51">
        <v>0</v>
      </c>
      <c r="D15" s="51">
        <v>0</v>
      </c>
      <c r="E15" s="51">
        <v>0</v>
      </c>
      <c r="F15" s="55">
        <v>0</v>
      </c>
      <c r="G15" s="51">
        <v>0</v>
      </c>
      <c r="H15" s="51">
        <v>0</v>
      </c>
      <c r="I15" s="51">
        <v>4</v>
      </c>
      <c r="J15" s="51">
        <v>4</v>
      </c>
      <c r="K15" s="51">
        <v>1</v>
      </c>
      <c r="L15" s="51">
        <v>1</v>
      </c>
      <c r="M15" s="51">
        <v>80</v>
      </c>
      <c r="N15" s="51">
        <v>78</v>
      </c>
      <c r="O15" s="55">
        <v>46867.5</v>
      </c>
      <c r="P15" s="55">
        <v>46867.5</v>
      </c>
      <c r="Q15" s="59">
        <v>46018.5</v>
      </c>
      <c r="R15" s="59">
        <v>46018.5</v>
      </c>
      <c r="S15" s="36">
        <f t="shared" si="0"/>
        <v>2107</v>
      </c>
      <c r="T15" s="36">
        <f t="shared" si="1"/>
        <v>2028</v>
      </c>
      <c r="U15" s="51">
        <v>0</v>
      </c>
      <c r="V15" s="55">
        <v>0</v>
      </c>
      <c r="W15" s="61">
        <v>2107</v>
      </c>
      <c r="X15" s="61">
        <v>2028</v>
      </c>
      <c r="Y15" s="61">
        <v>22206</v>
      </c>
      <c r="Z15" s="61">
        <v>22206</v>
      </c>
      <c r="AA15" s="60">
        <v>22477.5</v>
      </c>
      <c r="AB15" s="60">
        <v>22477.5</v>
      </c>
      <c r="AC15" s="36">
        <f t="shared" si="2"/>
        <v>2107</v>
      </c>
      <c r="AD15" s="37">
        <f>AF15+AH15</f>
        <v>2028</v>
      </c>
      <c r="AE15" s="51">
        <v>0</v>
      </c>
      <c r="AF15" s="55">
        <v>0</v>
      </c>
      <c r="AG15" s="61">
        <v>2107</v>
      </c>
      <c r="AH15" s="61">
        <v>2028</v>
      </c>
      <c r="AI15" s="33"/>
    </row>
    <row r="16" spans="1:35" s="6" customFormat="1" ht="21" customHeight="1" x14ac:dyDescent="0.2">
      <c r="A16" s="43">
        <v>6</v>
      </c>
      <c r="B16" s="71" t="s">
        <v>35</v>
      </c>
      <c r="C16" s="51">
        <v>0</v>
      </c>
      <c r="D16" s="51">
        <v>0</v>
      </c>
      <c r="E16" s="51">
        <v>0</v>
      </c>
      <c r="F16" s="55">
        <v>0</v>
      </c>
      <c r="G16" s="51">
        <v>0</v>
      </c>
      <c r="H16" s="51">
        <v>0</v>
      </c>
      <c r="I16" s="51">
        <v>5</v>
      </c>
      <c r="J16" s="51">
        <v>5</v>
      </c>
      <c r="K16" s="51">
        <v>1</v>
      </c>
      <c r="L16" s="51">
        <v>1</v>
      </c>
      <c r="M16" s="51">
        <v>70</v>
      </c>
      <c r="N16" s="51">
        <v>42</v>
      </c>
      <c r="O16" s="55">
        <v>118271.7</v>
      </c>
      <c r="P16" s="55">
        <v>84123.8</v>
      </c>
      <c r="Q16" s="55">
        <v>154863.9</v>
      </c>
      <c r="R16" s="55">
        <v>93605.6</v>
      </c>
      <c r="S16" s="36">
        <f t="shared" si="0"/>
        <v>2535.9</v>
      </c>
      <c r="T16" s="36">
        <f t="shared" si="1"/>
        <v>2609.6</v>
      </c>
      <c r="U16" s="47">
        <v>0</v>
      </c>
      <c r="V16" s="47">
        <v>0</v>
      </c>
      <c r="W16" s="55">
        <v>2535.9</v>
      </c>
      <c r="X16" s="55">
        <v>2609.6</v>
      </c>
      <c r="Y16" s="40">
        <v>30207.1</v>
      </c>
      <c r="Z16" s="40">
        <v>21055.1</v>
      </c>
      <c r="AA16" s="40">
        <v>41603</v>
      </c>
      <c r="AB16" s="40">
        <v>28271.8</v>
      </c>
      <c r="AC16" s="36">
        <f t="shared" si="2"/>
        <v>1632.4</v>
      </c>
      <c r="AD16" s="36">
        <f t="shared" si="3"/>
        <v>1436.6</v>
      </c>
      <c r="AE16" s="47">
        <v>0</v>
      </c>
      <c r="AF16" s="47">
        <v>0</v>
      </c>
      <c r="AG16" s="55">
        <v>1632.4</v>
      </c>
      <c r="AH16" s="55">
        <v>1436.6</v>
      </c>
      <c r="AI16" s="33"/>
    </row>
    <row r="17" spans="1:35" s="6" customFormat="1" ht="21" customHeight="1" x14ac:dyDescent="0.2">
      <c r="A17" s="100" t="s">
        <v>36</v>
      </c>
      <c r="B17" s="100"/>
      <c r="C17" s="51">
        <f>SUM(C11:C16)</f>
        <v>6</v>
      </c>
      <c r="D17" s="51">
        <f t="shared" ref="D17:AH17" si="4">SUM(D11:D16)</f>
        <v>6</v>
      </c>
      <c r="E17" s="51">
        <f t="shared" si="4"/>
        <v>2334</v>
      </c>
      <c r="F17" s="51">
        <f t="shared" si="4"/>
        <v>3872.6</v>
      </c>
      <c r="G17" s="51">
        <f t="shared" si="4"/>
        <v>0</v>
      </c>
      <c r="H17" s="51">
        <f t="shared" si="4"/>
        <v>0</v>
      </c>
      <c r="I17" s="51">
        <f t="shared" si="4"/>
        <v>132</v>
      </c>
      <c r="J17" s="51">
        <f t="shared" si="4"/>
        <v>135</v>
      </c>
      <c r="K17" s="51">
        <f t="shared" si="4"/>
        <v>64</v>
      </c>
      <c r="L17" s="51">
        <f t="shared" si="4"/>
        <v>67</v>
      </c>
      <c r="M17" s="51">
        <f t="shared" si="4"/>
        <v>4132</v>
      </c>
      <c r="N17" s="51">
        <f t="shared" si="4"/>
        <v>4828</v>
      </c>
      <c r="O17" s="51">
        <f t="shared" si="4"/>
        <v>3172003.7</v>
      </c>
      <c r="P17" s="51">
        <f t="shared" si="4"/>
        <v>2324283.2999999998</v>
      </c>
      <c r="Q17" s="42">
        <f t="shared" si="4"/>
        <v>5465562.9000000004</v>
      </c>
      <c r="R17" s="42">
        <f t="shared" si="4"/>
        <v>2654446.3000000003</v>
      </c>
      <c r="S17" s="42">
        <f t="shared" si="4"/>
        <v>233640.69999999998</v>
      </c>
      <c r="T17" s="42">
        <f t="shared" si="4"/>
        <v>250043.30000000002</v>
      </c>
      <c r="U17" s="42">
        <f t="shared" si="4"/>
        <v>0</v>
      </c>
      <c r="V17" s="42">
        <f t="shared" si="4"/>
        <v>0</v>
      </c>
      <c r="W17" s="42">
        <f>SUM(W11:W16)</f>
        <v>187172.3</v>
      </c>
      <c r="X17" s="42">
        <f>SUM(X11:X16)</f>
        <v>250043.30000000002</v>
      </c>
      <c r="Y17" s="42">
        <f t="shared" si="4"/>
        <v>1362706.6</v>
      </c>
      <c r="Z17" s="42">
        <f t="shared" si="4"/>
        <v>910626</v>
      </c>
      <c r="AA17" s="42">
        <f t="shared" si="4"/>
        <v>2420227.9</v>
      </c>
      <c r="AB17" s="42">
        <f t="shared" si="4"/>
        <v>1118429.6000000001</v>
      </c>
      <c r="AC17" s="42">
        <f t="shared" si="4"/>
        <v>141903.20000000001</v>
      </c>
      <c r="AD17" s="42">
        <f t="shared" si="4"/>
        <v>145491.6</v>
      </c>
      <c r="AE17" s="42">
        <f t="shared" si="4"/>
        <v>0</v>
      </c>
      <c r="AF17" s="42">
        <f t="shared" si="4"/>
        <v>0</v>
      </c>
      <c r="AG17" s="42">
        <f t="shared" si="4"/>
        <v>141903.20000000001</v>
      </c>
      <c r="AH17" s="42">
        <f t="shared" si="4"/>
        <v>145491.6</v>
      </c>
      <c r="AI17" s="34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N17" sqref="N17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107" t="s">
        <v>38</v>
      </c>
      <c r="C2" s="107"/>
      <c r="D2" s="107"/>
      <c r="E2" s="107"/>
      <c r="F2" s="107"/>
      <c r="G2" s="107"/>
      <c r="H2" s="107"/>
      <c r="I2" s="107"/>
    </row>
    <row r="3" spans="1:9" ht="18.75" customHeight="1" x14ac:dyDescent="0.3">
      <c r="B3" s="17"/>
      <c r="C3" s="17"/>
      <c r="D3" s="17"/>
      <c r="E3" s="108"/>
      <c r="F3" s="108"/>
      <c r="G3" s="25"/>
      <c r="I3" s="19" t="s">
        <v>21</v>
      </c>
    </row>
    <row r="4" spans="1:9" ht="21.75" customHeight="1" x14ac:dyDescent="0.3">
      <c r="A4" s="109" t="s">
        <v>22</v>
      </c>
      <c r="B4" s="112" t="s">
        <v>0</v>
      </c>
      <c r="C4" s="115" t="s">
        <v>23</v>
      </c>
      <c r="D4" s="76"/>
      <c r="E4" s="117" t="s">
        <v>24</v>
      </c>
      <c r="F4" s="118"/>
      <c r="G4" s="118"/>
      <c r="H4" s="118"/>
      <c r="I4" s="119"/>
    </row>
    <row r="5" spans="1:9" ht="27.75" customHeight="1" x14ac:dyDescent="0.3">
      <c r="A5" s="110"/>
      <c r="B5" s="113"/>
      <c r="C5" s="76"/>
      <c r="D5" s="76"/>
      <c r="E5" s="116" t="s">
        <v>26</v>
      </c>
      <c r="F5" s="116"/>
      <c r="G5" s="91" t="s">
        <v>28</v>
      </c>
      <c r="H5" s="93"/>
      <c r="I5" s="76" t="s">
        <v>27</v>
      </c>
    </row>
    <row r="6" spans="1:9" ht="23.25" customHeight="1" x14ac:dyDescent="0.3">
      <c r="A6" s="110"/>
      <c r="B6" s="113"/>
      <c r="C6" s="76"/>
      <c r="D6" s="76"/>
      <c r="E6" s="116"/>
      <c r="F6" s="116"/>
      <c r="G6" s="94"/>
      <c r="H6" s="96"/>
      <c r="I6" s="76"/>
    </row>
    <row r="7" spans="1:9" ht="9" hidden="1" customHeight="1" x14ac:dyDescent="0.3">
      <c r="A7" s="110"/>
      <c r="B7" s="113"/>
      <c r="C7" s="76"/>
      <c r="D7" s="76"/>
      <c r="E7" s="116"/>
      <c r="F7" s="116"/>
      <c r="G7" s="94"/>
      <c r="H7" s="96"/>
      <c r="I7" s="76"/>
    </row>
    <row r="8" spans="1:9" ht="67.5" customHeight="1" x14ac:dyDescent="0.3">
      <c r="A8" s="110"/>
      <c r="B8" s="113"/>
      <c r="C8" s="76"/>
      <c r="D8" s="76"/>
      <c r="E8" s="116"/>
      <c r="F8" s="116"/>
      <c r="G8" s="97"/>
      <c r="H8" s="99"/>
      <c r="I8" s="76"/>
    </row>
    <row r="9" spans="1:9" s="20" customFormat="1" ht="33.75" customHeight="1" x14ac:dyDescent="0.3">
      <c r="A9" s="111"/>
      <c r="B9" s="114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50" t="s">
        <v>32</v>
      </c>
      <c r="C11" s="44">
        <f t="shared" ref="C11:C16" si="0">E11</f>
        <v>124310.7</v>
      </c>
      <c r="D11" s="44">
        <f t="shared" ref="D11:D16" si="1">F11</f>
        <v>113489.432</v>
      </c>
      <c r="E11" s="70">
        <v>124310.7</v>
      </c>
      <c r="F11" s="74">
        <v>113489.432</v>
      </c>
      <c r="G11" s="46"/>
      <c r="H11" s="46"/>
      <c r="I11" s="44"/>
    </row>
    <row r="12" spans="1:9" ht="20.25" customHeight="1" x14ac:dyDescent="0.3">
      <c r="A12" s="23">
        <v>2</v>
      </c>
      <c r="B12" s="50" t="s">
        <v>40</v>
      </c>
      <c r="C12" s="44">
        <f t="shared" si="0"/>
        <v>19171.400000000001</v>
      </c>
      <c r="D12" s="44">
        <f t="shared" si="1"/>
        <v>16457.900000000001</v>
      </c>
      <c r="E12" s="70">
        <v>19171.400000000001</v>
      </c>
      <c r="F12" s="72">
        <v>16457.900000000001</v>
      </c>
      <c r="G12" s="44"/>
      <c r="H12" s="45"/>
      <c r="I12" s="44"/>
    </row>
    <row r="13" spans="1:9" ht="20.25" customHeight="1" x14ac:dyDescent="0.3">
      <c r="A13" s="23">
        <v>3</v>
      </c>
      <c r="B13" s="50" t="s">
        <v>37</v>
      </c>
      <c r="C13" s="44">
        <f t="shared" si="0"/>
        <v>13825.1</v>
      </c>
      <c r="D13" s="44">
        <f t="shared" si="1"/>
        <v>17918.579600000001</v>
      </c>
      <c r="E13" s="70">
        <v>13825.1</v>
      </c>
      <c r="F13" s="74">
        <v>17918.579600000001</v>
      </c>
      <c r="G13" s="44"/>
      <c r="H13" s="45"/>
      <c r="I13" s="44"/>
    </row>
    <row r="14" spans="1:9" x14ac:dyDescent="0.3">
      <c r="A14" s="38">
        <v>4</v>
      </c>
      <c r="B14" s="50" t="s">
        <v>33</v>
      </c>
      <c r="C14" s="44">
        <f t="shared" si="0"/>
        <v>17428.5</v>
      </c>
      <c r="D14" s="44">
        <f t="shared" si="1"/>
        <v>15944</v>
      </c>
      <c r="E14" s="70">
        <v>17428.5</v>
      </c>
      <c r="F14" s="73">
        <v>15944</v>
      </c>
      <c r="G14" s="44"/>
      <c r="H14" s="45"/>
      <c r="I14" s="44"/>
    </row>
    <row r="15" spans="1:9" x14ac:dyDescent="0.3">
      <c r="A15" s="38">
        <v>5</v>
      </c>
      <c r="B15" s="50" t="s">
        <v>34</v>
      </c>
      <c r="C15" s="44">
        <f t="shared" si="0"/>
        <v>1484.9</v>
      </c>
      <c r="D15" s="44">
        <f t="shared" si="1"/>
        <v>2061.3000000000002</v>
      </c>
      <c r="E15" s="70">
        <v>1484.9</v>
      </c>
      <c r="F15" s="73">
        <v>2061.3000000000002</v>
      </c>
      <c r="G15" s="44"/>
      <c r="H15" s="45"/>
      <c r="I15" s="44"/>
    </row>
    <row r="16" spans="1:9" x14ac:dyDescent="0.3">
      <c r="A16" s="38">
        <v>6</v>
      </c>
      <c r="B16" s="50" t="s">
        <v>35</v>
      </c>
      <c r="C16" s="44">
        <f t="shared" si="0"/>
        <v>1207.3</v>
      </c>
      <c r="D16" s="44">
        <f t="shared" si="1"/>
        <v>1751.5170000000001</v>
      </c>
      <c r="E16" s="70">
        <v>1207.3</v>
      </c>
      <c r="F16" s="74">
        <v>1751.5170000000001</v>
      </c>
      <c r="G16" s="44"/>
      <c r="H16" s="45"/>
      <c r="I16" s="44"/>
    </row>
    <row r="17" spans="1:9" x14ac:dyDescent="0.3">
      <c r="A17" s="105" t="s">
        <v>36</v>
      </c>
      <c r="B17" s="106"/>
      <c r="C17" s="28">
        <f>SUM(C11:C16)</f>
        <v>177427.9</v>
      </c>
      <c r="D17" s="28">
        <f t="shared" ref="D17:I17" si="2">SUM(D11:D16)</f>
        <v>167622.72859999997</v>
      </c>
      <c r="E17" s="28">
        <f t="shared" si="2"/>
        <v>177427.9</v>
      </c>
      <c r="F17" s="28">
        <f t="shared" si="2"/>
        <v>167622.72859999997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2:D13 D17:I17 F12 C15:D17 C11:C16">
    <cfRule type="cellIs" dxfId="5" priority="114" stopIfTrue="1" operator="lessThan">
      <formula>-60</formula>
    </cfRule>
  </conditionalFormatting>
  <conditionalFormatting sqref="C12:D13 D17:I17 F12 C15:D17 C11:C16">
    <cfRule type="cellIs" dxfId="4" priority="113" stopIfTrue="1" operator="lessThan">
      <formula>-100</formula>
    </cfRule>
  </conditionalFormatting>
  <conditionalFormatting sqref="C12:C16">
    <cfRule type="cellIs" dxfId="3" priority="14" stopIfTrue="1" operator="lessThan">
      <formula>-60</formula>
    </cfRule>
  </conditionalFormatting>
  <conditionalFormatting sqref="C12:C16">
    <cfRule type="cellIs" dxfId="2" priority="13" stopIfTrue="1" operator="lessThan">
      <formula>-100</formula>
    </cfRule>
  </conditionalFormatting>
  <conditionalFormatting sqref="E11:E15">
    <cfRule type="cellIs" dxfId="1" priority="2" stopIfTrue="1" operator="lessThan">
      <formula>-60</formula>
    </cfRule>
  </conditionalFormatting>
  <conditionalFormatting sqref="E11:E15">
    <cfRule type="cellIs" dxfId="0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2025-08-07T11:53:54Z</dcterms:modified>
</cp:coreProperties>
</file>