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Grutyun\2025\ՀՈԱԿ\11-Նոյեմբեր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F17" i="6" l="1"/>
  <c r="C16" i="6" l="1"/>
  <c r="C15" i="6"/>
  <c r="C14" i="6"/>
  <c r="C13" i="6"/>
  <c r="C12" i="6"/>
  <c r="C11" i="6"/>
  <c r="E17" i="6" l="1"/>
  <c r="G17" i="6"/>
  <c r="H17" i="6"/>
  <c r="I17" i="6"/>
  <c r="T12" i="5" l="1"/>
  <c r="T13" i="5"/>
  <c r="T14" i="5"/>
  <c r="T16" i="5"/>
  <c r="C17" i="6" l="1"/>
  <c r="AD15" i="5"/>
  <c r="D11" i="6" l="1"/>
  <c r="D12" i="6" l="1"/>
  <c r="D13" i="6"/>
  <c r="D14" i="6"/>
  <c r="D15" i="6"/>
  <c r="D16" i="6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4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5" i="5"/>
  <c r="T17" i="5" s="1"/>
  <c r="S15" i="5"/>
  <c r="S17" i="5" s="1"/>
  <c r="W17" i="5"/>
</calcChain>
</file>

<file path=xl/sharedStrings.xml><?xml version="1.0" encoding="utf-8"?>
<sst xmlns="http://schemas.openxmlformats.org/spreadsheetml/2006/main" count="92" uniqueCount="46">
  <si>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</si>
  <si>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</si>
  <si>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</si>
  <si>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</si>
  <si>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</si>
  <si>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</si>
  <si>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</si>
  <si>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</si>
  <si>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</si>
  <si>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</si>
  <si>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</si>
  <si>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</si>
  <si>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</si>
  <si>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</si>
  <si>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</si>
  <si>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</si>
  <si>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</si>
  <si>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</si>
  <si>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</si>
  <si>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</si>
  <si>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</si>
  <si>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</si>
  <si>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</si>
  <si>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</si>
  <si>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</si>
  <si>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</si>
  <si>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</si>
  <si>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</si>
  <si>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</si>
  <si>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</si>
  <si>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</si>
  <si>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</si>
  <si>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</si>
  <si>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</si>
  <si>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</si>
  <si>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</si>
  <si>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</si>
  <si>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</si>
  <si>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</si>
  <si>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</si>
  <si>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</si>
  <si>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</si>
  <si>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2024թ.</t>
  </si>
  <si>
    <t>2025թ.</t>
  </si>
  <si>
    <t>30,11.2024</t>
  </si>
  <si>
    <t>30,11.2025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</si>
</sst>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18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5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166" fontId="14" fillId="4" borderId="1" xfId="3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right" vertical="center"/>
    </xf>
    <xf numFmtId="166" fontId="1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</cellXfs>
  <cellStyles count="4">
    <cellStyle name="Normal_Sheet2" xfId="1"/>
    <cellStyle name="Обычный" xfId="0" builtinId="0"/>
    <cellStyle name="Обычный 2" xfId="2"/>
    <cellStyle name="Обычный 3" xf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Z23" sqref="Z23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54" t="s">
        <v>39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75" t="s">
        <v>1</v>
      </c>
      <c r="B4" s="50" t="s">
        <v>0</v>
      </c>
      <c r="C4" s="55" t="s">
        <v>25</v>
      </c>
      <c r="D4" s="55"/>
      <c r="E4" s="55"/>
      <c r="F4" s="55"/>
      <c r="G4" s="55"/>
      <c r="H4" s="55"/>
      <c r="I4" s="56" t="s">
        <v>30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49" t="s">
        <v>2</v>
      </c>
    </row>
    <row r="5" spans="1:35" s="5" customFormat="1" ht="27" customHeight="1" x14ac:dyDescent="0.2">
      <c r="A5" s="75"/>
      <c r="B5" s="50"/>
      <c r="C5" s="60" t="s">
        <v>5</v>
      </c>
      <c r="D5" s="60"/>
      <c r="E5" s="60" t="s">
        <v>9</v>
      </c>
      <c r="F5" s="60"/>
      <c r="G5" s="59" t="s">
        <v>7</v>
      </c>
      <c r="H5" s="59"/>
      <c r="I5" s="60" t="s">
        <v>6</v>
      </c>
      <c r="J5" s="60"/>
      <c r="K5" s="60" t="s">
        <v>12</v>
      </c>
      <c r="L5" s="60"/>
      <c r="M5" s="78" t="s">
        <v>14</v>
      </c>
      <c r="N5" s="78"/>
      <c r="O5" s="65" t="s">
        <v>11</v>
      </c>
      <c r="P5" s="66"/>
      <c r="Q5" s="66"/>
      <c r="R5" s="67"/>
      <c r="S5" s="61" t="s">
        <v>31</v>
      </c>
      <c r="T5" s="61"/>
      <c r="U5" s="59" t="s">
        <v>16</v>
      </c>
      <c r="V5" s="59"/>
      <c r="W5" s="59"/>
      <c r="X5" s="59"/>
      <c r="Y5" s="53" t="s">
        <v>10</v>
      </c>
      <c r="Z5" s="53"/>
      <c r="AA5" s="53"/>
      <c r="AB5" s="53"/>
      <c r="AC5" s="50" t="s">
        <v>8</v>
      </c>
      <c r="AD5" s="50"/>
      <c r="AE5" s="50"/>
      <c r="AF5" s="50"/>
      <c r="AG5" s="50"/>
      <c r="AH5" s="50"/>
      <c r="AI5" s="49"/>
    </row>
    <row r="6" spans="1:35" s="5" customFormat="1" ht="19.5" customHeight="1" x14ac:dyDescent="0.2">
      <c r="A6" s="75"/>
      <c r="B6" s="50"/>
      <c r="C6" s="60"/>
      <c r="D6" s="60"/>
      <c r="E6" s="60"/>
      <c r="F6" s="60"/>
      <c r="G6" s="60" t="s">
        <v>8</v>
      </c>
      <c r="H6" s="60"/>
      <c r="I6" s="60"/>
      <c r="J6" s="60"/>
      <c r="K6" s="60" t="s">
        <v>13</v>
      </c>
      <c r="L6" s="60"/>
      <c r="M6" s="78"/>
      <c r="N6" s="78"/>
      <c r="O6" s="68"/>
      <c r="P6" s="69"/>
      <c r="Q6" s="69"/>
      <c r="R6" s="70"/>
      <c r="S6" s="61"/>
      <c r="T6" s="61"/>
      <c r="U6" s="59"/>
      <c r="V6" s="59"/>
      <c r="W6" s="59"/>
      <c r="X6" s="59"/>
      <c r="Y6" s="53"/>
      <c r="Z6" s="53"/>
      <c r="AA6" s="53"/>
      <c r="AB6" s="53"/>
      <c r="AC6" s="53" t="s">
        <v>20</v>
      </c>
      <c r="AD6" s="53"/>
      <c r="AE6" s="62" t="s">
        <v>18</v>
      </c>
      <c r="AF6" s="63"/>
      <c r="AG6" s="63"/>
      <c r="AH6" s="64"/>
      <c r="AI6" s="49"/>
    </row>
    <row r="7" spans="1:35" s="5" customFormat="1" ht="46.5" customHeight="1" x14ac:dyDescent="0.2">
      <c r="A7" s="75"/>
      <c r="B7" s="50"/>
      <c r="C7" s="60"/>
      <c r="D7" s="60"/>
      <c r="E7" s="60"/>
      <c r="F7" s="60"/>
      <c r="G7" s="60"/>
      <c r="H7" s="60"/>
      <c r="I7" s="60"/>
      <c r="J7" s="60"/>
      <c r="K7" s="60"/>
      <c r="L7" s="60"/>
      <c r="M7" s="78"/>
      <c r="N7" s="78"/>
      <c r="O7" s="71"/>
      <c r="P7" s="72"/>
      <c r="Q7" s="72"/>
      <c r="R7" s="73"/>
      <c r="S7" s="61"/>
      <c r="T7" s="61"/>
      <c r="U7" s="50" t="s">
        <v>29</v>
      </c>
      <c r="V7" s="50"/>
      <c r="W7" s="50" t="s">
        <v>15</v>
      </c>
      <c r="X7" s="50"/>
      <c r="Y7" s="53"/>
      <c r="Z7" s="53"/>
      <c r="AA7" s="53"/>
      <c r="AB7" s="53"/>
      <c r="AC7" s="53"/>
      <c r="AD7" s="53"/>
      <c r="AE7" s="50" t="s">
        <v>19</v>
      </c>
      <c r="AF7" s="51"/>
      <c r="AG7" s="50" t="s">
        <v>15</v>
      </c>
      <c r="AH7" s="51"/>
      <c r="AI7" s="49"/>
    </row>
    <row r="8" spans="1:35" s="3" customFormat="1" ht="28.5" customHeight="1" x14ac:dyDescent="0.2">
      <c r="A8" s="75"/>
      <c r="B8" s="50"/>
      <c r="C8" s="60"/>
      <c r="D8" s="60"/>
      <c r="E8" s="60"/>
      <c r="F8" s="60"/>
      <c r="G8" s="60"/>
      <c r="H8" s="60"/>
      <c r="I8" s="60"/>
      <c r="J8" s="60"/>
      <c r="K8" s="60"/>
      <c r="L8" s="60"/>
      <c r="M8" s="78"/>
      <c r="N8" s="78"/>
      <c r="O8" s="22" t="s">
        <v>17</v>
      </c>
      <c r="P8" s="22" t="s">
        <v>4</v>
      </c>
      <c r="Q8" s="22" t="s">
        <v>17</v>
      </c>
      <c r="R8" s="22" t="s">
        <v>3</v>
      </c>
      <c r="S8" s="61"/>
      <c r="T8" s="61"/>
      <c r="U8" s="50"/>
      <c r="V8" s="50"/>
      <c r="W8" s="50"/>
      <c r="X8" s="50"/>
      <c r="Y8" s="22" t="s">
        <v>17</v>
      </c>
      <c r="Z8" s="22" t="s">
        <v>4</v>
      </c>
      <c r="AA8" s="22" t="s">
        <v>17</v>
      </c>
      <c r="AB8" s="22" t="s">
        <v>3</v>
      </c>
      <c r="AC8" s="53"/>
      <c r="AD8" s="53"/>
      <c r="AE8" s="51"/>
      <c r="AF8" s="51"/>
      <c r="AG8" s="51"/>
      <c r="AH8" s="51"/>
      <c r="AI8" s="49"/>
    </row>
    <row r="9" spans="1:35" s="3" customFormat="1" ht="18" customHeight="1" x14ac:dyDescent="0.2">
      <c r="A9" s="75"/>
      <c r="B9" s="50"/>
      <c r="C9" s="28" t="s">
        <v>44</v>
      </c>
      <c r="D9" s="28" t="s">
        <v>45</v>
      </c>
      <c r="E9" s="28" t="s">
        <v>44</v>
      </c>
      <c r="F9" s="28" t="s">
        <v>45</v>
      </c>
      <c r="G9" s="28" t="s">
        <v>44</v>
      </c>
      <c r="H9" s="28" t="s">
        <v>45</v>
      </c>
      <c r="I9" s="28" t="s">
        <v>44</v>
      </c>
      <c r="J9" s="28" t="s">
        <v>45</v>
      </c>
      <c r="K9" s="28" t="s">
        <v>44</v>
      </c>
      <c r="L9" s="28" t="s">
        <v>45</v>
      </c>
      <c r="M9" s="28" t="s">
        <v>44</v>
      </c>
      <c r="N9" s="28" t="s">
        <v>45</v>
      </c>
      <c r="O9" s="76" t="s">
        <v>44</v>
      </c>
      <c r="P9" s="77"/>
      <c r="Q9" s="76" t="s">
        <v>45</v>
      </c>
      <c r="R9" s="77"/>
      <c r="S9" s="28" t="s">
        <v>44</v>
      </c>
      <c r="T9" s="28" t="s">
        <v>45</v>
      </c>
      <c r="U9" s="28" t="s">
        <v>44</v>
      </c>
      <c r="V9" s="28" t="s">
        <v>45</v>
      </c>
      <c r="W9" s="28" t="s">
        <v>44</v>
      </c>
      <c r="X9" s="28" t="s">
        <v>45</v>
      </c>
      <c r="Y9" s="52" t="s">
        <v>42</v>
      </c>
      <c r="Z9" s="52"/>
      <c r="AA9" s="52" t="s">
        <v>43</v>
      </c>
      <c r="AB9" s="52"/>
      <c r="AC9" s="28" t="s">
        <v>44</v>
      </c>
      <c r="AD9" s="28" t="s">
        <v>45</v>
      </c>
      <c r="AE9" s="28" t="s">
        <v>44</v>
      </c>
      <c r="AF9" s="28" t="s">
        <v>45</v>
      </c>
      <c r="AG9" s="28" t="s">
        <v>44</v>
      </c>
      <c r="AH9" s="28" t="s">
        <v>45</v>
      </c>
      <c r="AI9" s="49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7">
        <v>1</v>
      </c>
      <c r="B11" s="37" t="s">
        <v>32</v>
      </c>
      <c r="C11" s="42">
        <v>1</v>
      </c>
      <c r="D11" s="42">
        <v>1</v>
      </c>
      <c r="E11" s="44"/>
      <c r="F11" s="44"/>
      <c r="G11" s="42"/>
      <c r="H11" s="42"/>
      <c r="I11" s="42">
        <v>58</v>
      </c>
      <c r="J11" s="42">
        <v>58</v>
      </c>
      <c r="K11" s="42">
        <v>24</v>
      </c>
      <c r="L11" s="42">
        <v>24</v>
      </c>
      <c r="M11" s="42">
        <v>2011</v>
      </c>
      <c r="N11" s="42">
        <v>2214</v>
      </c>
      <c r="O11" s="43">
        <v>2020457.3</v>
      </c>
      <c r="P11" s="43">
        <v>1576567</v>
      </c>
      <c r="Q11" s="43">
        <v>2307121.5</v>
      </c>
      <c r="R11" s="43">
        <v>1804822.6</v>
      </c>
      <c r="S11" s="39">
        <f>U11+W11</f>
        <v>203162.6</v>
      </c>
      <c r="T11" s="39">
        <f>V11+X11</f>
        <v>204555.4</v>
      </c>
      <c r="U11" s="39">
        <v>0</v>
      </c>
      <c r="V11" s="39">
        <v>0</v>
      </c>
      <c r="W11" s="44">
        <v>203162.6</v>
      </c>
      <c r="X11" s="44">
        <v>204555.4</v>
      </c>
      <c r="Y11" s="44">
        <v>796770</v>
      </c>
      <c r="Z11" s="44">
        <v>588147.69999999995</v>
      </c>
      <c r="AA11" s="44">
        <v>902899.5</v>
      </c>
      <c r="AB11" s="44">
        <v>745939.3</v>
      </c>
      <c r="AC11" s="39">
        <f>AE11+AG11</f>
        <v>98401.600000000006</v>
      </c>
      <c r="AD11" s="39">
        <f>AF11+AH11</f>
        <v>97420.6</v>
      </c>
      <c r="AE11" s="39">
        <v>0</v>
      </c>
      <c r="AF11" s="39">
        <v>0</v>
      </c>
      <c r="AG11" s="44">
        <v>98401.600000000006</v>
      </c>
      <c r="AH11" s="44">
        <v>97420.6</v>
      </c>
      <c r="AI11" s="32"/>
    </row>
    <row r="12" spans="1:35" s="33" customFormat="1" ht="21" customHeight="1" x14ac:dyDescent="0.2">
      <c r="A12" s="37">
        <v>2</v>
      </c>
      <c r="B12" s="37" t="s">
        <v>40</v>
      </c>
      <c r="C12" s="42">
        <v>0</v>
      </c>
      <c r="D12" s="42">
        <v>0</v>
      </c>
      <c r="E12" s="44">
        <v>0</v>
      </c>
      <c r="F12" s="44">
        <v>0</v>
      </c>
      <c r="G12" s="42">
        <v>0</v>
      </c>
      <c r="H12" s="42">
        <v>0</v>
      </c>
      <c r="I12" s="42">
        <v>35</v>
      </c>
      <c r="J12" s="42">
        <v>35</v>
      </c>
      <c r="K12" s="42">
        <v>16</v>
      </c>
      <c r="L12" s="42">
        <v>16</v>
      </c>
      <c r="M12" s="42">
        <v>819</v>
      </c>
      <c r="N12" s="42">
        <v>801</v>
      </c>
      <c r="O12" s="44">
        <v>1201004.8</v>
      </c>
      <c r="P12" s="44">
        <v>937114.9</v>
      </c>
      <c r="Q12" s="44">
        <v>1439841.9</v>
      </c>
      <c r="R12" s="44">
        <v>1211552.3</v>
      </c>
      <c r="S12" s="39">
        <f t="shared" ref="S12:S16" si="0">U12+W12</f>
        <v>94188.3</v>
      </c>
      <c r="T12" s="39">
        <f t="shared" ref="T12:T16" si="1">V12+X12</f>
        <v>99421.7</v>
      </c>
      <c r="U12" s="45">
        <v>0</v>
      </c>
      <c r="V12" s="44">
        <v>0</v>
      </c>
      <c r="W12" s="43">
        <v>94188.3</v>
      </c>
      <c r="X12" s="43">
        <v>99421.7</v>
      </c>
      <c r="Y12" s="43">
        <v>522730.8</v>
      </c>
      <c r="Z12" s="43">
        <v>405681.9</v>
      </c>
      <c r="AA12" s="43">
        <v>677969.9</v>
      </c>
      <c r="AB12" s="43">
        <v>553718.6</v>
      </c>
      <c r="AC12" s="39">
        <f t="shared" ref="AC12:AC16" si="2">AE12+AG12</f>
        <v>66686.899999999994</v>
      </c>
      <c r="AD12" s="39">
        <f t="shared" ref="AD12:AD16" si="3">AF12+AH12</f>
        <v>73607.7</v>
      </c>
      <c r="AE12" s="45">
        <v>0</v>
      </c>
      <c r="AF12" s="44">
        <v>0</v>
      </c>
      <c r="AG12" s="44">
        <v>66686.899999999994</v>
      </c>
      <c r="AH12" s="44">
        <v>73607.7</v>
      </c>
      <c r="AI12" s="32"/>
    </row>
    <row r="13" spans="1:35" s="6" customFormat="1" ht="21" customHeight="1" x14ac:dyDescent="0.2">
      <c r="A13" s="37">
        <v>3</v>
      </c>
      <c r="B13" s="37" t="s">
        <v>37</v>
      </c>
      <c r="C13" s="45">
        <v>5</v>
      </c>
      <c r="D13" s="45">
        <v>5</v>
      </c>
      <c r="E13" s="45">
        <v>3660.1</v>
      </c>
      <c r="F13" s="39">
        <v>6178.1</v>
      </c>
      <c r="G13" s="45">
        <v>0</v>
      </c>
      <c r="H13" s="45">
        <v>0</v>
      </c>
      <c r="I13" s="45">
        <v>4</v>
      </c>
      <c r="J13" s="35">
        <v>4</v>
      </c>
      <c r="K13" s="45">
        <v>3</v>
      </c>
      <c r="L13" s="45">
        <v>3</v>
      </c>
      <c r="M13" s="45">
        <v>275</v>
      </c>
      <c r="N13" s="45">
        <v>283</v>
      </c>
      <c r="O13" s="45">
        <v>113496.8</v>
      </c>
      <c r="P13" s="45">
        <v>102159.2</v>
      </c>
      <c r="Q13" s="39">
        <v>179187.6</v>
      </c>
      <c r="R13" s="39">
        <v>149936.6</v>
      </c>
      <c r="S13" s="39">
        <f t="shared" si="0"/>
        <v>13977.1</v>
      </c>
      <c r="T13" s="39">
        <f t="shared" si="1"/>
        <v>16113.3</v>
      </c>
      <c r="U13" s="45">
        <v>0</v>
      </c>
      <c r="V13" s="39">
        <v>0</v>
      </c>
      <c r="W13" s="45">
        <v>13977.1</v>
      </c>
      <c r="X13" s="39">
        <v>16113.3</v>
      </c>
      <c r="Y13" s="45">
        <v>113496.8</v>
      </c>
      <c r="Z13" s="45">
        <v>102159.2</v>
      </c>
      <c r="AA13" s="39">
        <v>119896.6</v>
      </c>
      <c r="AB13" s="39">
        <v>101440.9</v>
      </c>
      <c r="AC13" s="39">
        <f t="shared" si="2"/>
        <v>13977.1</v>
      </c>
      <c r="AD13" s="39">
        <f t="shared" si="3"/>
        <v>16113.3</v>
      </c>
      <c r="AE13" s="45">
        <v>0</v>
      </c>
      <c r="AF13" s="39">
        <v>0</v>
      </c>
      <c r="AG13" s="45">
        <v>13977.1</v>
      </c>
      <c r="AH13" s="39">
        <v>16113.3</v>
      </c>
      <c r="AI13" s="32" t="s">
        <v>41</v>
      </c>
    </row>
    <row r="14" spans="1:35" s="33" customFormat="1" ht="21" customHeight="1" x14ac:dyDescent="0.2">
      <c r="A14" s="37">
        <v>4</v>
      </c>
      <c r="B14" s="37" t="s">
        <v>33</v>
      </c>
      <c r="C14" s="45">
        <v>0</v>
      </c>
      <c r="D14" s="45">
        <v>0</v>
      </c>
      <c r="E14" s="39">
        <v>0</v>
      </c>
      <c r="F14" s="39">
        <v>0</v>
      </c>
      <c r="G14" s="45">
        <v>0</v>
      </c>
      <c r="H14" s="45">
        <v>0</v>
      </c>
      <c r="I14" s="45">
        <v>27</v>
      </c>
      <c r="J14" s="45">
        <v>29</v>
      </c>
      <c r="K14" s="45">
        <v>20</v>
      </c>
      <c r="L14" s="45">
        <v>22</v>
      </c>
      <c r="M14" s="46">
        <v>959</v>
      </c>
      <c r="N14" s="45">
        <v>1127</v>
      </c>
      <c r="O14" s="47">
        <v>1003551.5</v>
      </c>
      <c r="P14" s="47">
        <v>688478.4</v>
      </c>
      <c r="Q14" s="47">
        <v>1324127.3</v>
      </c>
      <c r="R14" s="47">
        <v>996943.4</v>
      </c>
      <c r="S14" s="39">
        <f t="shared" si="0"/>
        <v>82337.899999999994</v>
      </c>
      <c r="T14" s="39">
        <f t="shared" si="1"/>
        <v>76376.5</v>
      </c>
      <c r="U14" s="45">
        <v>0</v>
      </c>
      <c r="V14" s="40">
        <v>0</v>
      </c>
      <c r="W14" s="45">
        <v>82337.899999999994</v>
      </c>
      <c r="X14" s="40">
        <v>76376.5</v>
      </c>
      <c r="Y14" s="45">
        <v>444420</v>
      </c>
      <c r="Z14" s="45">
        <v>307789.40000000002</v>
      </c>
      <c r="AA14" s="47">
        <v>667387.6</v>
      </c>
      <c r="AB14" s="40">
        <v>410599.5</v>
      </c>
      <c r="AC14" s="39">
        <f t="shared" si="2"/>
        <v>39173.699999999997</v>
      </c>
      <c r="AD14" s="39">
        <f t="shared" si="3"/>
        <v>45629.7</v>
      </c>
      <c r="AE14" s="45">
        <v>0</v>
      </c>
      <c r="AF14" s="39">
        <v>0</v>
      </c>
      <c r="AG14" s="39">
        <v>39173.699999999997</v>
      </c>
      <c r="AH14" s="39">
        <v>45629.7</v>
      </c>
      <c r="AI14" s="32"/>
    </row>
    <row r="15" spans="1:35" s="6" customFormat="1" ht="21" customHeight="1" x14ac:dyDescent="0.2">
      <c r="A15" s="37">
        <v>5</v>
      </c>
      <c r="B15" s="37" t="s">
        <v>34</v>
      </c>
      <c r="C15" s="45"/>
      <c r="D15" s="45"/>
      <c r="E15" s="39"/>
      <c r="F15" s="39"/>
      <c r="G15" s="45"/>
      <c r="H15" s="45"/>
      <c r="I15" s="45">
        <v>4</v>
      </c>
      <c r="J15" s="45">
        <v>4</v>
      </c>
      <c r="K15" s="45">
        <v>1</v>
      </c>
      <c r="L15" s="45">
        <v>1</v>
      </c>
      <c r="M15" s="45">
        <v>80</v>
      </c>
      <c r="N15" s="45">
        <v>82</v>
      </c>
      <c r="O15" s="48">
        <v>64823</v>
      </c>
      <c r="P15" s="48">
        <v>64823</v>
      </c>
      <c r="Q15" s="48">
        <v>64823</v>
      </c>
      <c r="R15" s="48">
        <v>64823</v>
      </c>
      <c r="S15" s="39">
        <f t="shared" si="0"/>
        <v>2981</v>
      </c>
      <c r="T15" s="39">
        <f t="shared" si="1"/>
        <v>2972</v>
      </c>
      <c r="U15" s="45">
        <v>0</v>
      </c>
      <c r="V15" s="39">
        <v>0</v>
      </c>
      <c r="W15" s="39">
        <v>2981</v>
      </c>
      <c r="X15" s="39">
        <v>2972</v>
      </c>
      <c r="Y15" s="39">
        <v>30206</v>
      </c>
      <c r="Z15" s="39">
        <v>30206</v>
      </c>
      <c r="AA15" s="39">
        <v>30206</v>
      </c>
      <c r="AB15" s="39">
        <v>30206</v>
      </c>
      <c r="AC15" s="39">
        <f t="shared" si="2"/>
        <v>2981</v>
      </c>
      <c r="AD15" s="94">
        <f>AF15+AH15</f>
        <v>2972</v>
      </c>
      <c r="AE15" s="45">
        <v>0</v>
      </c>
      <c r="AF15" s="39">
        <v>0</v>
      </c>
      <c r="AG15" s="39">
        <v>2981</v>
      </c>
      <c r="AH15" s="39">
        <v>2972</v>
      </c>
      <c r="AI15" s="32"/>
    </row>
    <row r="16" spans="1:35" s="6" customFormat="1" ht="21" customHeight="1" x14ac:dyDescent="0.2">
      <c r="A16" s="37">
        <v>6</v>
      </c>
      <c r="B16" s="37" t="s">
        <v>35</v>
      </c>
      <c r="C16" s="42"/>
      <c r="D16" s="42"/>
      <c r="E16" s="44"/>
      <c r="F16" s="44"/>
      <c r="G16" s="42"/>
      <c r="H16" s="42"/>
      <c r="I16" s="42">
        <v>5</v>
      </c>
      <c r="J16" s="42">
        <v>5</v>
      </c>
      <c r="K16" s="42">
        <v>1</v>
      </c>
      <c r="L16" s="42">
        <v>1</v>
      </c>
      <c r="M16" s="42">
        <v>63</v>
      </c>
      <c r="N16" s="42">
        <v>74</v>
      </c>
      <c r="O16" s="44">
        <v>150870</v>
      </c>
      <c r="P16" s="44">
        <v>127556.4</v>
      </c>
      <c r="Q16" s="44">
        <v>196060.9</v>
      </c>
      <c r="R16" s="44">
        <v>149478.1</v>
      </c>
      <c r="S16" s="39">
        <f t="shared" si="0"/>
        <v>3855.3</v>
      </c>
      <c r="T16" s="39">
        <f t="shared" si="1"/>
        <v>4392</v>
      </c>
      <c r="U16" s="45">
        <v>0</v>
      </c>
      <c r="V16" s="39">
        <v>0</v>
      </c>
      <c r="W16" s="44">
        <v>3855.3</v>
      </c>
      <c r="X16" s="44">
        <v>4392</v>
      </c>
      <c r="Y16" s="41">
        <v>37500</v>
      </c>
      <c r="Z16" s="41">
        <v>32720.400000000001</v>
      </c>
      <c r="AA16" s="41">
        <v>52000</v>
      </c>
      <c r="AB16" s="41">
        <v>39228</v>
      </c>
      <c r="AC16" s="39">
        <f t="shared" si="2"/>
        <v>2465.8000000000002</v>
      </c>
      <c r="AD16" s="39">
        <f t="shared" si="3"/>
        <v>2702</v>
      </c>
      <c r="AE16" s="45">
        <v>0</v>
      </c>
      <c r="AF16" s="39">
        <v>0</v>
      </c>
      <c r="AG16" s="44">
        <v>2465.8000000000002</v>
      </c>
      <c r="AH16" s="44">
        <v>2702</v>
      </c>
      <c r="AI16" s="32"/>
    </row>
    <row r="17" spans="1:35" s="6" customFormat="1" ht="21" customHeight="1" x14ac:dyDescent="0.2">
      <c r="A17" s="74" t="s">
        <v>36</v>
      </c>
      <c r="B17" s="74"/>
      <c r="C17" s="45">
        <f>SUM(C11:C16)</f>
        <v>6</v>
      </c>
      <c r="D17" s="45">
        <f t="shared" ref="D17:AH17" si="4">SUM(D11:D16)</f>
        <v>6</v>
      </c>
      <c r="E17" s="45">
        <f t="shared" si="4"/>
        <v>3660.1</v>
      </c>
      <c r="F17" s="45">
        <f t="shared" si="4"/>
        <v>6178.1</v>
      </c>
      <c r="G17" s="45">
        <f t="shared" si="4"/>
        <v>0</v>
      </c>
      <c r="H17" s="45">
        <f t="shared" si="4"/>
        <v>0</v>
      </c>
      <c r="I17" s="45">
        <f t="shared" si="4"/>
        <v>133</v>
      </c>
      <c r="J17" s="45">
        <f t="shared" si="4"/>
        <v>135</v>
      </c>
      <c r="K17" s="45">
        <f t="shared" si="4"/>
        <v>65</v>
      </c>
      <c r="L17" s="45">
        <f t="shared" si="4"/>
        <v>67</v>
      </c>
      <c r="M17" s="45">
        <f t="shared" si="4"/>
        <v>4207</v>
      </c>
      <c r="N17" s="45">
        <f t="shared" si="4"/>
        <v>4581</v>
      </c>
      <c r="O17" s="45">
        <f t="shared" si="4"/>
        <v>4554203.4000000004</v>
      </c>
      <c r="P17" s="45">
        <f t="shared" si="4"/>
        <v>3496698.9</v>
      </c>
      <c r="Q17" s="45">
        <f t="shared" si="4"/>
        <v>5511162.2000000002</v>
      </c>
      <c r="R17" s="45">
        <f t="shared" si="4"/>
        <v>4377556</v>
      </c>
      <c r="S17" s="45">
        <f t="shared" si="4"/>
        <v>400502.2</v>
      </c>
      <c r="T17" s="45">
        <f t="shared" si="4"/>
        <v>403830.89999999997</v>
      </c>
      <c r="U17" s="45">
        <f t="shared" si="4"/>
        <v>0</v>
      </c>
      <c r="V17" s="45">
        <f t="shared" si="4"/>
        <v>0</v>
      </c>
      <c r="W17" s="45">
        <f>SUM(W11:W16)</f>
        <v>400502.2</v>
      </c>
      <c r="X17" s="45">
        <f>SUM(X11:X16)</f>
        <v>403830.89999999997</v>
      </c>
      <c r="Y17" s="45">
        <f t="shared" si="4"/>
        <v>1945123.6</v>
      </c>
      <c r="Z17" s="45">
        <f t="shared" si="4"/>
        <v>1466704.6</v>
      </c>
      <c r="AA17" s="45">
        <f t="shared" si="4"/>
        <v>2450359.6</v>
      </c>
      <c r="AB17" s="45">
        <f t="shared" si="4"/>
        <v>1881132.2999999998</v>
      </c>
      <c r="AC17" s="45">
        <f t="shared" si="4"/>
        <v>223686.09999999998</v>
      </c>
      <c r="AD17" s="45">
        <f t="shared" si="4"/>
        <v>238445.3</v>
      </c>
      <c r="AE17" s="45">
        <f t="shared" si="4"/>
        <v>0</v>
      </c>
      <c r="AF17" s="45">
        <f t="shared" si="4"/>
        <v>0</v>
      </c>
      <c r="AG17" s="45">
        <f t="shared" si="4"/>
        <v>223686.09999999998</v>
      </c>
      <c r="AH17" s="45">
        <f t="shared" si="4"/>
        <v>238445.3</v>
      </c>
      <c r="AI17" s="45"/>
    </row>
    <row r="20" spans="1:35" ht="16.5" x14ac:dyDescent="0.2">
      <c r="Q20" s="36"/>
    </row>
  </sheetData>
  <mergeCells count="30">
    <mergeCell ref="A17:B17"/>
    <mergeCell ref="A4:A9"/>
    <mergeCell ref="W7:X8"/>
    <mergeCell ref="K6:L8"/>
    <mergeCell ref="Q9:R9"/>
    <mergeCell ref="B4:B9"/>
    <mergeCell ref="M5:N8"/>
    <mergeCell ref="O9:P9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I4:AI9"/>
    <mergeCell ref="AE7:AF8"/>
    <mergeCell ref="U7:V8"/>
    <mergeCell ref="Y9:Z9"/>
    <mergeCell ref="AA9:AB9"/>
    <mergeCell ref="AC6:AD8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H22" sqref="H22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1" t="s">
        <v>38</v>
      </c>
      <c r="C2" s="81"/>
      <c r="D2" s="81"/>
      <c r="E2" s="81"/>
      <c r="F2" s="81"/>
      <c r="G2" s="81"/>
      <c r="H2" s="81"/>
      <c r="I2" s="81"/>
    </row>
    <row r="3" spans="1:9" ht="18.75" customHeight="1" x14ac:dyDescent="0.3">
      <c r="B3" s="17"/>
      <c r="C3" s="17"/>
      <c r="D3" s="17"/>
      <c r="E3" s="82"/>
      <c r="F3" s="82"/>
      <c r="G3" s="25"/>
      <c r="I3" s="19" t="s">
        <v>21</v>
      </c>
    </row>
    <row r="4" spans="1:9" ht="21.75" customHeight="1" x14ac:dyDescent="0.3">
      <c r="A4" s="83" t="s">
        <v>22</v>
      </c>
      <c r="B4" s="86" t="s">
        <v>0</v>
      </c>
      <c r="C4" s="89" t="s">
        <v>23</v>
      </c>
      <c r="D4" s="50"/>
      <c r="E4" s="91" t="s">
        <v>24</v>
      </c>
      <c r="F4" s="92"/>
      <c r="G4" s="92"/>
      <c r="H4" s="92"/>
      <c r="I4" s="93"/>
    </row>
    <row r="5" spans="1:9" ht="27.75" customHeight="1" x14ac:dyDescent="0.3">
      <c r="A5" s="84"/>
      <c r="B5" s="87"/>
      <c r="C5" s="50"/>
      <c r="D5" s="50"/>
      <c r="E5" s="90" t="s">
        <v>26</v>
      </c>
      <c r="F5" s="90"/>
      <c r="G5" s="65" t="s">
        <v>28</v>
      </c>
      <c r="H5" s="67"/>
      <c r="I5" s="50" t="s">
        <v>27</v>
      </c>
    </row>
    <row r="6" spans="1:9" ht="23.25" customHeight="1" x14ac:dyDescent="0.3">
      <c r="A6" s="84"/>
      <c r="B6" s="87"/>
      <c r="C6" s="50"/>
      <c r="D6" s="50"/>
      <c r="E6" s="90"/>
      <c r="F6" s="90"/>
      <c r="G6" s="68"/>
      <c r="H6" s="70"/>
      <c r="I6" s="50"/>
    </row>
    <row r="7" spans="1:9" ht="9" hidden="1" customHeight="1" x14ac:dyDescent="0.3">
      <c r="A7" s="84"/>
      <c r="B7" s="87"/>
      <c r="C7" s="50"/>
      <c r="D7" s="50"/>
      <c r="E7" s="90"/>
      <c r="F7" s="90"/>
      <c r="G7" s="68"/>
      <c r="H7" s="70"/>
      <c r="I7" s="50"/>
    </row>
    <row r="8" spans="1:9" ht="67.5" customHeight="1" x14ac:dyDescent="0.3">
      <c r="A8" s="84"/>
      <c r="B8" s="87"/>
      <c r="C8" s="50"/>
      <c r="D8" s="50"/>
      <c r="E8" s="90"/>
      <c r="F8" s="90"/>
      <c r="G8" s="71"/>
      <c r="H8" s="73"/>
      <c r="I8" s="50"/>
    </row>
    <row r="9" spans="1:9" s="20" customFormat="1" ht="33.75" customHeight="1" x14ac:dyDescent="0.3">
      <c r="A9" s="85"/>
      <c r="B9" s="88"/>
      <c r="C9" s="28" t="s">
        <v>44</v>
      </c>
      <c r="D9" s="28" t="s">
        <v>45</v>
      </c>
      <c r="E9" s="28" t="s">
        <v>44</v>
      </c>
      <c r="F9" s="28" t="s">
        <v>45</v>
      </c>
      <c r="G9" s="28" t="s">
        <v>44</v>
      </c>
      <c r="H9" s="28" t="s">
        <v>45</v>
      </c>
      <c r="I9" s="28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95" t="s">
        <v>32</v>
      </c>
      <c r="C11" s="38">
        <f t="shared" ref="C11:C16" si="0">E11</f>
        <v>194711.6</v>
      </c>
      <c r="D11" s="38">
        <f t="shared" ref="D11:D16" si="1">F11</f>
        <v>211535</v>
      </c>
      <c r="E11" s="38">
        <v>194711.6</v>
      </c>
      <c r="F11" s="38">
        <v>211535</v>
      </c>
      <c r="G11" s="38"/>
      <c r="H11" s="38"/>
      <c r="I11" s="38"/>
    </row>
    <row r="12" spans="1:9" ht="20.25" customHeight="1" x14ac:dyDescent="0.3">
      <c r="A12" s="23">
        <v>2</v>
      </c>
      <c r="B12" s="95" t="s">
        <v>40</v>
      </c>
      <c r="C12" s="38">
        <f t="shared" si="0"/>
        <v>31868</v>
      </c>
      <c r="D12" s="38">
        <f t="shared" si="1"/>
        <v>33535.5</v>
      </c>
      <c r="E12" s="38">
        <v>31868</v>
      </c>
      <c r="F12" s="38">
        <v>33535.5</v>
      </c>
      <c r="G12" s="38"/>
      <c r="H12" s="38"/>
      <c r="I12" s="38"/>
    </row>
    <row r="13" spans="1:9" ht="20.25" customHeight="1" x14ac:dyDescent="0.3">
      <c r="A13" s="23">
        <v>3</v>
      </c>
      <c r="B13" s="95" t="s">
        <v>37</v>
      </c>
      <c r="C13" s="38">
        <f t="shared" si="0"/>
        <v>24463.3</v>
      </c>
      <c r="D13" s="38">
        <f t="shared" si="1"/>
        <v>31550.9</v>
      </c>
      <c r="E13" s="38">
        <v>24463.3</v>
      </c>
      <c r="F13" s="38">
        <v>31550.9</v>
      </c>
      <c r="G13" s="38"/>
      <c r="H13" s="38"/>
      <c r="I13" s="38"/>
    </row>
    <row r="14" spans="1:9" x14ac:dyDescent="0.3">
      <c r="A14" s="34">
        <v>4</v>
      </c>
      <c r="B14" s="95" t="s">
        <v>33</v>
      </c>
      <c r="C14" s="38">
        <f t="shared" si="0"/>
        <v>35489.599999999999</v>
      </c>
      <c r="D14" s="38">
        <f t="shared" si="1"/>
        <v>36270.6</v>
      </c>
      <c r="E14" s="38">
        <v>35489.599999999999</v>
      </c>
      <c r="F14" s="38">
        <v>36270.6</v>
      </c>
      <c r="G14" s="38"/>
      <c r="H14" s="38"/>
      <c r="I14" s="38"/>
    </row>
    <row r="15" spans="1:9" x14ac:dyDescent="0.3">
      <c r="A15" s="34">
        <v>5</v>
      </c>
      <c r="B15" s="95" t="s">
        <v>34</v>
      </c>
      <c r="C15" s="38">
        <f t="shared" si="0"/>
        <v>2373.3000000000002</v>
      </c>
      <c r="D15" s="38">
        <f t="shared" si="1"/>
        <v>2899.3</v>
      </c>
      <c r="E15" s="38">
        <v>2373.3000000000002</v>
      </c>
      <c r="F15" s="38">
        <v>2899.3</v>
      </c>
      <c r="G15" s="38"/>
      <c r="H15" s="38"/>
      <c r="I15" s="38"/>
    </row>
    <row r="16" spans="1:9" x14ac:dyDescent="0.3">
      <c r="A16" s="34">
        <v>6</v>
      </c>
      <c r="B16" s="95" t="s">
        <v>35</v>
      </c>
      <c r="C16" s="38">
        <f t="shared" si="0"/>
        <v>3256.7</v>
      </c>
      <c r="D16" s="38">
        <f t="shared" si="1"/>
        <v>3657.5189999999998</v>
      </c>
      <c r="E16" s="38">
        <v>3256.7</v>
      </c>
      <c r="F16" s="38">
        <v>3657.5189999999998</v>
      </c>
      <c r="G16" s="38"/>
      <c r="H16" s="38"/>
      <c r="I16" s="38"/>
    </row>
    <row r="17" spans="1:9" x14ac:dyDescent="0.3">
      <c r="A17" s="79" t="s">
        <v>36</v>
      </c>
      <c r="B17" s="80"/>
      <c r="C17" s="38">
        <f>SUM(C11:C16)</f>
        <v>292162.5</v>
      </c>
      <c r="D17" s="38">
        <f t="shared" ref="D17:I17" si="2">SUM(D11:D16)</f>
        <v>319448.81899999996</v>
      </c>
      <c r="E17" s="38">
        <f t="shared" si="2"/>
        <v>292162.5</v>
      </c>
      <c r="F17" s="38">
        <f>SUM(F11:F16)</f>
        <v>319448.81899999996</v>
      </c>
      <c r="G17" s="38">
        <f t="shared" si="2"/>
        <v>0</v>
      </c>
      <c r="H17" s="38">
        <f t="shared" si="2"/>
        <v>0</v>
      </c>
      <c r="I17" s="38">
        <f t="shared" si="2"/>
        <v>0</v>
      </c>
    </row>
    <row r="18" spans="1:9" x14ac:dyDescent="0.3">
      <c r="A18" s="29"/>
      <c r="B18" s="30"/>
      <c r="C18" s="38"/>
      <c r="D18" s="38"/>
      <c r="E18" s="38"/>
      <c r="F18" s="38"/>
      <c r="G18" s="38"/>
      <c r="H18" s="38"/>
      <c r="I18" s="38"/>
    </row>
    <row r="19" spans="1:9" x14ac:dyDescent="0.3">
      <c r="A19" s="29"/>
      <c r="B19" s="30"/>
      <c r="C19" s="30"/>
      <c r="D19" s="30"/>
      <c r="E19" s="30"/>
      <c r="F19" s="30"/>
      <c r="G19" s="30"/>
      <c r="H19" s="31"/>
      <c r="I19" s="31"/>
    </row>
    <row r="20" spans="1:9" x14ac:dyDescent="0.3">
      <c r="A20" s="29"/>
      <c r="B20" s="30"/>
      <c r="C20" s="30"/>
      <c r="D20" s="30"/>
      <c r="E20" s="30"/>
      <c r="F20" s="30"/>
      <c r="G20" s="30"/>
      <c r="H20" s="31"/>
      <c r="I20" s="31"/>
    </row>
    <row r="21" spans="1:9" x14ac:dyDescent="0.3">
      <c r="A21" s="29"/>
      <c r="B21" s="30"/>
      <c r="C21" s="30"/>
      <c r="D21" s="30"/>
      <c r="E21" s="30"/>
      <c r="F21" s="30"/>
      <c r="G21" s="30"/>
      <c r="H21" s="31"/>
      <c r="I21" s="31"/>
    </row>
    <row r="22" spans="1:9" x14ac:dyDescent="0.3">
      <c r="A22" s="29"/>
      <c r="B22" s="30"/>
      <c r="C22" s="30"/>
      <c r="D22" s="30"/>
      <c r="E22" s="30"/>
      <c r="F22" s="30"/>
      <c r="G22" s="30"/>
      <c r="H22" s="31"/>
      <c r="I22" s="31"/>
    </row>
    <row r="23" spans="1:9" x14ac:dyDescent="0.3">
      <c r="A23" s="29"/>
      <c r="B23" s="30"/>
      <c r="C23" s="30"/>
      <c r="D23" s="30"/>
      <c r="E23" s="30"/>
      <c r="F23" s="30"/>
      <c r="G23" s="30"/>
      <c r="H23" s="31"/>
      <c r="I23" s="31"/>
    </row>
    <row r="24" spans="1:9" x14ac:dyDescent="0.3">
      <c r="A24" s="29"/>
      <c r="B24" s="30"/>
      <c r="C24" s="30"/>
      <c r="D24" s="30"/>
      <c r="E24" s="30"/>
      <c r="F24" s="30"/>
      <c r="G24" s="30"/>
      <c r="H24" s="31"/>
      <c r="I24" s="31"/>
    </row>
    <row r="25" spans="1:9" x14ac:dyDescent="0.3">
      <c r="A25" s="29"/>
      <c r="B25" s="30"/>
      <c r="C25" s="30"/>
      <c r="D25" s="30"/>
      <c r="E25" s="30"/>
      <c r="F25" s="30"/>
      <c r="G25" s="30"/>
      <c r="H25" s="31"/>
      <c r="I25" s="31"/>
    </row>
    <row r="26" spans="1:9" x14ac:dyDescent="0.3">
      <c r="A26" s="29"/>
      <c r="B26" s="30"/>
      <c r="C26" s="30"/>
      <c r="D26" s="30"/>
      <c r="E26" s="30"/>
      <c r="F26" s="30"/>
      <c r="G26" s="30"/>
      <c r="H26" s="31"/>
      <c r="I26" s="31"/>
    </row>
    <row r="27" spans="1:9" x14ac:dyDescent="0.3">
      <c r="A27" s="29"/>
      <c r="B27" s="30"/>
      <c r="C27" s="30"/>
      <c r="D27" s="30"/>
      <c r="E27" s="30"/>
      <c r="F27" s="30"/>
      <c r="G27" s="30"/>
      <c r="H27" s="31"/>
      <c r="I27" s="31"/>
    </row>
    <row r="28" spans="1:9" x14ac:dyDescent="0.3">
      <c r="A28" s="29"/>
      <c r="B28" s="30"/>
      <c r="C28" s="30"/>
      <c r="D28" s="30"/>
      <c r="E28" s="30"/>
      <c r="F28" s="30"/>
      <c r="G28" s="30"/>
      <c r="H28" s="31"/>
      <c r="I28" s="31"/>
    </row>
    <row r="29" spans="1:9" x14ac:dyDescent="0.3">
      <c r="A29" s="29"/>
      <c r="B29" s="30"/>
      <c r="C29" s="30"/>
      <c r="D29" s="30"/>
      <c r="E29" s="30"/>
      <c r="F29" s="30"/>
      <c r="G29" s="30"/>
      <c r="H29" s="31"/>
      <c r="I29" s="31"/>
    </row>
    <row r="30" spans="1:9" x14ac:dyDescent="0.3">
      <c r="A30" s="29"/>
      <c r="B30" s="30"/>
      <c r="C30" s="30"/>
      <c r="D30" s="30"/>
      <c r="E30" s="30"/>
      <c r="F30" s="30"/>
      <c r="G30" s="30"/>
      <c r="H30" s="31"/>
      <c r="I30" s="31"/>
    </row>
    <row r="31" spans="1:9" x14ac:dyDescent="0.3">
      <c r="A31" s="29"/>
      <c r="B31" s="30"/>
      <c r="C31" s="30"/>
      <c r="D31" s="30"/>
      <c r="E31" s="30"/>
      <c r="F31" s="30"/>
      <c r="G31" s="30"/>
      <c r="H31" s="31"/>
      <c r="I31" s="31"/>
    </row>
    <row r="32" spans="1:9" x14ac:dyDescent="0.3">
      <c r="A32" s="29"/>
      <c r="B32" s="30"/>
      <c r="C32" s="30"/>
      <c r="D32" s="30"/>
      <c r="E32" s="30"/>
      <c r="F32" s="30"/>
      <c r="G32" s="30"/>
      <c r="H32" s="31"/>
      <c r="I32" s="31"/>
    </row>
    <row r="33" spans="1:9" x14ac:dyDescent="0.3">
      <c r="A33" s="29"/>
      <c r="B33" s="30"/>
      <c r="C33" s="30"/>
      <c r="D33" s="30"/>
      <c r="E33" s="30"/>
      <c r="F33" s="30"/>
      <c r="G33" s="30"/>
      <c r="H33" s="31"/>
      <c r="I33" s="31"/>
    </row>
    <row r="34" spans="1:9" x14ac:dyDescent="0.3">
      <c r="A34" s="29"/>
      <c r="B34" s="30"/>
      <c r="C34" s="30"/>
      <c r="D34" s="30"/>
      <c r="E34" s="30"/>
      <c r="F34" s="30"/>
      <c r="G34" s="30"/>
      <c r="H34" s="31"/>
      <c r="I34" s="31"/>
    </row>
    <row r="35" spans="1:9" x14ac:dyDescent="0.3">
      <c r="A35" s="29"/>
      <c r="B35" s="30"/>
      <c r="C35" s="30"/>
      <c r="D35" s="30"/>
      <c r="E35" s="30"/>
      <c r="F35" s="30"/>
      <c r="G35" s="30"/>
      <c r="H35" s="31"/>
      <c r="I35" s="31"/>
    </row>
    <row r="36" spans="1:9" x14ac:dyDescent="0.3">
      <c r="A36" s="29"/>
      <c r="B36" s="30"/>
      <c r="C36" s="30"/>
      <c r="D36" s="30"/>
      <c r="E36" s="30"/>
      <c r="F36" s="30"/>
      <c r="G36" s="30"/>
      <c r="H36" s="31"/>
      <c r="I36" s="31"/>
    </row>
    <row r="37" spans="1:9" x14ac:dyDescent="0.3">
      <c r="A37" s="29"/>
      <c r="B37" s="30"/>
      <c r="C37" s="30"/>
      <c r="D37" s="30"/>
      <c r="E37" s="30"/>
      <c r="F37" s="30"/>
      <c r="G37" s="30"/>
      <c r="H37" s="31"/>
      <c r="I37" s="31"/>
    </row>
    <row r="38" spans="1:9" x14ac:dyDescent="0.3">
      <c r="A38" s="29"/>
      <c r="B38" s="30"/>
      <c r="C38" s="30"/>
      <c r="D38" s="30"/>
      <c r="E38" s="30"/>
      <c r="F38" s="30"/>
      <c r="G38" s="30"/>
      <c r="H38" s="31"/>
      <c r="I38" s="31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1:I18">
    <cfRule type="cellIs" dxfId="11" priority="140" stopIfTrue="1" operator="lessThan">
      <formula>-60</formula>
    </cfRule>
  </conditionalFormatting>
  <conditionalFormatting sqref="C11:I18">
    <cfRule type="cellIs" dxfId="10" priority="139" stopIfTrue="1" operator="lessThan">
      <formula>-100</formula>
    </cfRule>
  </conditionalFormatting>
  <conditionalFormatting sqref="C12:C16">
    <cfRule type="cellIs" dxfId="9" priority="40" stopIfTrue="1" operator="lessThan">
      <formula>-60</formula>
    </cfRule>
  </conditionalFormatting>
  <conditionalFormatting sqref="C12:C16">
    <cfRule type="cellIs" dxfId="8" priority="39" stopIfTrue="1" operator="lessThan">
      <formula>-100</formula>
    </cfRule>
  </conditionalFormatting>
  <conditionalFormatting sqref="F11:F13 F16">
    <cfRule type="cellIs" dxfId="7" priority="6" stopIfTrue="1" operator="lessThan">
      <formula>-60</formula>
    </cfRule>
  </conditionalFormatting>
  <conditionalFormatting sqref="F11:F13 F16">
    <cfRule type="cellIs" dxfId="6" priority="5" stopIfTrue="1" operator="lessThan">
      <formula>-100</formula>
    </cfRule>
  </conditionalFormatting>
  <conditionalFormatting sqref="F11:F13 F16">
    <cfRule type="cellIs" dxfId="5" priority="4" stopIfTrue="1" operator="lessThan">
      <formula>-60</formula>
    </cfRule>
  </conditionalFormatting>
  <conditionalFormatting sqref="F11:F13 F16">
    <cfRule type="cellIs" dxfId="4" priority="3" stopIfTrue="1" operator="lessThan">
      <formula>-100</formula>
    </cfRule>
  </conditionalFormatting>
  <conditionalFormatting sqref="E12:E15">
    <cfRule type="cellIs" dxfId="3" priority="2" stopIfTrue="1" operator="lessThan">
      <formula>-60</formula>
    </cfRule>
  </conditionalFormatting>
  <conditionalFormatting sqref="E12:E15">
    <cfRule type="cellIs" dxfId="2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2025-12-10T06:34:00Z</dcterms:modified>
</cp:coreProperties>
</file>