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480" tabRatio="803" activeTab="0"/>
  </bookViews>
  <sheets>
    <sheet name="2024-2026 ԹԹ․ ԾԱԽՍԵՐ" sheetId="1" r:id="rId1"/>
  </sheets>
  <definedNames>
    <definedName name="_xlnm._FilterDatabase" localSheetId="0" hidden="1">'2024-2026 ԹԹ․ ԾԱԽՍԵՐ'!$C$9:$H$83</definedName>
    <definedName name="_xlnm.Print_Titles" localSheetId="0">'2024-2026 ԹԹ․ ԾԱԽՍԵՐ'!$6:$8</definedName>
  </definedNames>
  <calcPr fullCalcOnLoad="1"/>
</workbook>
</file>

<file path=xl/sharedStrings.xml><?xml version="1.0" encoding="utf-8"?>
<sst xmlns="http://schemas.openxmlformats.org/spreadsheetml/2006/main" count="107" uniqueCount="93">
  <si>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</si>
  <si>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</si>
  <si>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</si>
  <si>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</si>
  <si>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</si>
  <si>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</si>
  <si>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</si>
  <si>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</si>
  <si>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</si>
  <si>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</si>
  <si>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</si>
  <si>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</si>
  <si>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</si>
  <si>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</si>
  <si>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</si>
  <si>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</si>
  <si>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</si>
  <si>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</si>
  <si>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</si>
  <si>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</si>
  <si>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</si>
  <si>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</si>
  <si>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</si>
  <si>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</si>
  <si>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</si>
  <si>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</si>
  <si>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</si>
  <si>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</si>
  <si>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</si>
  <si>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</si>
  <si>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</si>
  <si>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</si>
  <si>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</si>
  <si>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</si>
  <si>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</si>
  <si>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</si>
  <si>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</si>
  <si>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</si>
  <si>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</si>
  <si>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</si>
  <si>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</si>
  <si>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</si>
  <si>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</si>
  <si>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</si>
  <si>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</si>
  <si>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</si>
  <si>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</si>
  <si>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</si>
  <si>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</si>
  <si>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</si>
  <si>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</si>
  <si>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</si>
  <si>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</si>
  <si>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</si>
  <si>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</si>
  <si>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</si>
  <si>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</si>
  <si>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</si>
  <si>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</si>
  <si>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</si>
  <si>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</si>
  <si>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</si>
  <si>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</si>
  <si>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</si>
  <si>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</si>
  <si>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</si>
  <si>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>Գազով ջեռուցման ծառայություններ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</si>
  <si>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</si>
  <si>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</si>
  <si>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</si>
  <si>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</si>
  <si>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</si>
  <si>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</si>
  <si>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</si>
  <si>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</si>
  <si>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</si>
  <si>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>Պետական հատվածի տարբեր մակարդակների կողմից միմյանց նկատմամբ կիրառվող տույժեր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</si>
  <si>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</si>
  <si>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</si>
  <si>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</si>
  <si>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</si>
  <si>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</si>
  <si>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2023թ.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</si>
  <si>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</si>
  <si>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</si>
  <si>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</si>
  <si>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</si>
  <si>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</si>
  <si>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</t>
  </si>
  <si>
    <t>4115</t>
  </si>
  <si>
    <t>- Այլ վարձատրություն</t>
  </si>
  <si>
    <t>2026թ.</t>
  </si>
  <si>
    <t>Հայտատուի  անվանումը         ՀՀ ՇԻՐԱԿԻ ՄԱՐԶՊԵՏԱՐԱՆ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</si>
</sst>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(* #,##0.0_);_(* \(#,##0.0\);_(* &quot;-&quot;??_);_(@_)"/>
    <numFmt numFmtId="190" formatCode="_-* #,##0.0_-;\-* #,##0.0_-;_-* &quot;-&quot;??_-;_-@_-"/>
    <numFmt numFmtId="191" formatCode="_-* #,##0_-;\-* #,##0_-;_-* &quot;-&quot;??_-;_-@_-"/>
    <numFmt numFmtId="192" formatCode="0.00000"/>
    <numFmt numFmtId="193" formatCode="0.0000"/>
    <numFmt numFmtId="194" formatCode="0.0%"/>
    <numFmt numFmtId="195" formatCode="#,##0.0_);[Red]\(#,##0.0\)"/>
    <numFmt numFmtId="196" formatCode="0.000000"/>
    <numFmt numFmtId="197" formatCode="#,##0.00000"/>
    <numFmt numFmtId="198" formatCode="0.00000000"/>
    <numFmt numFmtId="199" formatCode="_-* #,##0.0_р_._-;\-* #,##0.0_р_._-;_-* &quot;-&quot;??_р_._-;_-@_-"/>
    <numFmt numFmtId="200" formatCode="_(* #,##0.0_);_(* \(#,##0.0\);_(* &quot;-&quot;?_);_(@_)"/>
    <numFmt numFmtId="201" formatCode="_-* #,##0.00_р_._-;\-* #,##0.00_р_._-;_-* &quot;-&quot;??_р_._-;_-@_-"/>
    <numFmt numFmtId="202" formatCode="_(* #,##0.000_);_(* \(#,##0.000\);_(* &quot;-&quot;??_);_(@_)"/>
    <numFmt numFmtId="203" formatCode="_(* #,##0_);_(* \(#,##0\);_(* &quot;-&quot;??_);_(@_)"/>
    <numFmt numFmtId="204" formatCode="[$-409]dddd\,\ mmmm\ d\,\ yyyy"/>
    <numFmt numFmtId="205" formatCode="[$-409]h:mm:ss\ AM/PM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i/>
      <u val="single"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Armeni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1"/>
      <color indexed="10"/>
      <name val="GHEA Grapalat"/>
      <family val="3"/>
    </font>
    <font>
      <sz val="11"/>
      <color indexed="8"/>
      <name val="GHEA Grapalat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 Armeni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1"/>
      <color rgb="FFFF0000"/>
      <name val="GHEA Grapalat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6" fillId="0" borderId="9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Continuous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178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 wrapText="1"/>
    </xf>
    <xf numFmtId="178" fontId="11" fillId="34" borderId="10" xfId="0" applyNumberFormat="1" applyFont="1" applyFill="1" applyBorder="1" applyAlignment="1">
      <alignment horizontal="center" wrapText="1"/>
    </xf>
    <xf numFmtId="0" fontId="11" fillId="34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4" borderId="10" xfId="0" applyFont="1" applyFill="1" applyBorder="1" applyAlignment="1">
      <alignment wrapText="1"/>
    </xf>
    <xf numFmtId="178" fontId="11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12" fillId="0" borderId="11" xfId="0" applyFont="1" applyBorder="1" applyAlignment="1">
      <alignment horizontal="centerContinuous" wrapText="1"/>
    </xf>
    <xf numFmtId="0" fontId="12" fillId="0" borderId="12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Continuous" wrapText="1"/>
    </xf>
    <xf numFmtId="0" fontId="12" fillId="0" borderId="13" xfId="0" applyFont="1" applyBorder="1" applyAlignment="1">
      <alignment horizont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78" fontId="9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8" fontId="11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18" fillId="0" borderId="10" xfId="114" applyFont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11" fillId="4" borderId="10" xfId="0" applyFont="1" applyFill="1" applyBorder="1" applyAlignment="1">
      <alignment horizontal="left" vertical="center" wrapText="1"/>
    </xf>
    <xf numFmtId="178" fontId="9" fillId="4" borderId="10" xfId="0" applyNumberFormat="1" applyFont="1" applyFill="1" applyBorder="1" applyAlignment="1">
      <alignment horizontal="center" vertical="center" wrapText="1"/>
    </xf>
    <xf numFmtId="178" fontId="9" fillId="33" borderId="14" xfId="0" applyNumberFormat="1" applyFont="1" applyFill="1" applyBorder="1" applyAlignment="1">
      <alignment wrapText="1"/>
    </xf>
    <xf numFmtId="0" fontId="12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34" borderId="12" xfId="114" applyFont="1" applyFill="1" applyBorder="1" applyAlignment="1">
      <alignment horizontal="center" vertical="center" wrapText="1"/>
      <protection/>
    </xf>
    <xf numFmtId="0" fontId="12" fillId="0" borderId="12" xfId="114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60" fillId="0" borderId="0" xfId="0" applyFont="1" applyFill="1" applyAlignment="1">
      <alignment horizontal="left" vertical="center" wrapText="1"/>
    </xf>
    <xf numFmtId="178" fontId="9" fillId="4" borderId="10" xfId="0" applyNumberFormat="1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wrapText="1"/>
    </xf>
    <xf numFmtId="0" fontId="60" fillId="0" borderId="0" xfId="0" applyFont="1" applyFill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Comma 2" xfId="34"/>
    <cellStyle name="Comma 2 2" xfId="35"/>
    <cellStyle name="Comma 2 3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6" xfId="44"/>
    <cellStyle name="Comma 6 2" xfId="45"/>
    <cellStyle name="Comma 6 2 2" xfId="46"/>
    <cellStyle name="Comma 6 3" xfId="47"/>
    <cellStyle name="Comma 7" xfId="48"/>
    <cellStyle name="Comma 7 2" xfId="49"/>
    <cellStyle name="Comma 7 2 2" xfId="50"/>
    <cellStyle name="Comma 7 3" xfId="51"/>
    <cellStyle name="Comma 8" xfId="52"/>
    <cellStyle name="Comma 9" xfId="53"/>
    <cellStyle name="Normal 10" xfId="54"/>
    <cellStyle name="Normal 11" xfId="55"/>
    <cellStyle name="Normal 12" xfId="56"/>
    <cellStyle name="Normal 13" xfId="57"/>
    <cellStyle name="Normal 2" xfId="58"/>
    <cellStyle name="Normal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rmal 4 2" xfId="66"/>
    <cellStyle name="Normal 4 3" xfId="67"/>
    <cellStyle name="Normal 5" xfId="68"/>
    <cellStyle name="Normal 6" xfId="69"/>
    <cellStyle name="Normal 6 2" xfId="70"/>
    <cellStyle name="Normal 6 2 2" xfId="71"/>
    <cellStyle name="Normal 6 3" xfId="72"/>
    <cellStyle name="Normal 7" xfId="73"/>
    <cellStyle name="Normal 8" xfId="74"/>
    <cellStyle name="Normal 8 2" xfId="75"/>
    <cellStyle name="Normal 9" xfId="76"/>
    <cellStyle name="Style 1" xfId="77"/>
    <cellStyle name="Style 1 2" xfId="78"/>
    <cellStyle name="Style 1 3" xfId="79"/>
    <cellStyle name="Style 1 4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7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Процентный 2" xfId="111"/>
    <cellStyle name="Связанная ячейка" xfId="112"/>
    <cellStyle name="Стиль 1" xfId="113"/>
    <cellStyle name="Стиль 1 2" xfId="114"/>
    <cellStyle name="Стиль 1 2 2" xfId="115"/>
    <cellStyle name="Стиль 1 2 3" xfId="116"/>
    <cellStyle name="Стиль 1 3" xfId="117"/>
    <cellStyle name="Текст предупреждения" xfId="118"/>
    <cellStyle name="Comma" xfId="119"/>
    <cellStyle name="Comma [0]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Финансовый 5" xfId="126"/>
    <cellStyle name="Хороший" xfId="127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6.7109375" style="6" customWidth="1"/>
    <col min="4" max="4" width="45.57421875" style="26" customWidth="1"/>
    <col min="5" max="5" width="11.7109375" style="1" customWidth="1"/>
    <col min="6" max="6" width="12.8515625" style="1" customWidth="1"/>
    <col min="7" max="8" width="11.00390625" style="1" customWidth="1"/>
    <col min="9" max="9" width="11.8515625" style="2" customWidth="1"/>
    <col min="10" max="10" width="12.7109375" style="2" customWidth="1"/>
    <col min="11" max="16384" width="9.140625" style="2" customWidth="1"/>
  </cols>
  <sheetData>
    <row r="1" spans="1:2" ht="21.75" customHeight="1">
      <c r="A1" s="15"/>
      <c r="B1" s="15"/>
    </row>
    <row r="2" spans="1:8" s="15" customFormat="1" ht="25.5" customHeight="1" thickBot="1">
      <c r="A2" s="85" t="s">
        <v>92</v>
      </c>
      <c r="B2" s="85"/>
      <c r="C2" s="85"/>
      <c r="D2" s="85"/>
      <c r="E2" s="85"/>
      <c r="F2" s="85"/>
      <c r="G2" s="14"/>
      <c r="H2" s="14"/>
    </row>
    <row r="3" spans="1:6" s="59" customFormat="1" ht="16.5">
      <c r="A3" s="77" t="s">
        <v>70</v>
      </c>
      <c r="B3" s="77"/>
      <c r="C3" s="58"/>
      <c r="D3" s="86"/>
      <c r="E3" s="86"/>
      <c r="F3" s="86"/>
    </row>
    <row r="4" spans="1:8" s="59" customFormat="1" ht="16.5">
      <c r="A4" s="28" t="s">
        <v>71</v>
      </c>
      <c r="B4" s="28"/>
      <c r="C4" s="58"/>
      <c r="D4" s="61"/>
      <c r="E4" s="61"/>
      <c r="F4" s="61"/>
      <c r="G4" s="78"/>
      <c r="H4" s="78"/>
    </row>
    <row r="5" spans="1:8" s="15" customFormat="1" ht="14.25">
      <c r="A5" s="28" t="s">
        <v>72</v>
      </c>
      <c r="B5" s="28"/>
      <c r="C5" s="19"/>
      <c r="D5" s="3"/>
      <c r="E5" s="11"/>
      <c r="F5" s="11"/>
      <c r="G5" s="11"/>
      <c r="H5" s="11"/>
    </row>
    <row r="6" spans="1:5" s="6" customFormat="1" ht="13.5">
      <c r="A6" s="84"/>
      <c r="B6" s="84"/>
      <c r="C6" s="45"/>
      <c r="D6" s="52"/>
      <c r="E6" s="4"/>
    </row>
    <row r="7" spans="1:8" s="6" customFormat="1" ht="13.5" customHeight="1">
      <c r="A7" s="81" t="s">
        <v>73</v>
      </c>
      <c r="B7" s="81"/>
      <c r="C7" s="88"/>
      <c r="D7" s="89"/>
      <c r="E7" s="20" t="s">
        <v>82</v>
      </c>
      <c r="F7" s="22" t="s">
        <v>83</v>
      </c>
      <c r="G7" s="21" t="s">
        <v>88</v>
      </c>
      <c r="H7" s="21" t="s">
        <v>91</v>
      </c>
    </row>
    <row r="8" spans="1:8" s="6" customFormat="1" ht="27">
      <c r="A8" s="62" t="s">
        <v>74</v>
      </c>
      <c r="B8" s="62" t="s">
        <v>75</v>
      </c>
      <c r="C8" s="53" t="s">
        <v>4</v>
      </c>
      <c r="D8" s="53" t="s">
        <v>64</v>
      </c>
      <c r="E8" s="23" t="s">
        <v>0</v>
      </c>
      <c r="F8" s="5" t="s">
        <v>1</v>
      </c>
      <c r="G8" s="5" t="s">
        <v>1</v>
      </c>
      <c r="H8" s="5" t="s">
        <v>1</v>
      </c>
    </row>
    <row r="9" spans="1:8" s="31" customFormat="1" ht="13.5">
      <c r="A9" s="71">
        <v>1</v>
      </c>
      <c r="B9" s="71">
        <v>2</v>
      </c>
      <c r="C9" s="71">
        <v>3</v>
      </c>
      <c r="D9" s="71">
        <v>4</v>
      </c>
      <c r="E9" s="71">
        <v>6</v>
      </c>
      <c r="F9" s="71">
        <v>7</v>
      </c>
      <c r="G9" s="71">
        <v>11</v>
      </c>
      <c r="H9" s="71">
        <v>12</v>
      </c>
    </row>
    <row r="10" spans="1:8" s="25" customFormat="1" ht="14.25" customHeight="1">
      <c r="A10" s="87"/>
      <c r="B10" s="82"/>
      <c r="C10" s="63"/>
      <c r="D10" s="36" t="s">
        <v>55</v>
      </c>
      <c r="E10" s="30"/>
      <c r="F10" s="30"/>
      <c r="G10" s="30"/>
      <c r="H10" s="30"/>
    </row>
    <row r="11" spans="1:8" s="25" customFormat="1" ht="13.5" customHeight="1">
      <c r="A11" s="80"/>
      <c r="B11" s="83"/>
      <c r="C11" s="64"/>
      <c r="D11" s="37"/>
      <c r="E11" s="24"/>
      <c r="F11" s="24"/>
      <c r="G11" s="24"/>
      <c r="H11" s="24"/>
    </row>
    <row r="12" spans="1:8" s="25" customFormat="1" ht="14.25" customHeight="1">
      <c r="A12" s="80"/>
      <c r="B12" s="83"/>
      <c r="C12" s="64"/>
      <c r="D12" s="38" t="s">
        <v>2</v>
      </c>
      <c r="E12" s="24"/>
      <c r="F12" s="24"/>
      <c r="G12" s="24"/>
      <c r="H12" s="24"/>
    </row>
    <row r="13" spans="1:8" s="33" customFormat="1" ht="14.25" customHeight="1">
      <c r="A13" s="80"/>
      <c r="B13" s="83"/>
      <c r="C13" s="64"/>
      <c r="D13" s="37"/>
      <c r="E13" s="24"/>
      <c r="F13" s="24"/>
      <c r="G13" s="24"/>
      <c r="H13" s="24"/>
    </row>
    <row r="14" spans="1:8" s="31" customFormat="1" ht="14.25" customHeight="1">
      <c r="A14" s="80"/>
      <c r="B14" s="83"/>
      <c r="C14" s="65"/>
      <c r="D14" s="46" t="s">
        <v>3</v>
      </c>
      <c r="E14" s="32">
        <f>+E16+E85</f>
        <v>699085.7</v>
      </c>
      <c r="F14" s="32">
        <f>+F16+F85</f>
        <v>699055.6888533331</v>
      </c>
      <c r="G14" s="32">
        <f>+G16+G85</f>
        <v>692805.6888533331</v>
      </c>
      <c r="H14" s="32">
        <f>+H16+H85</f>
        <v>692805.6888533331</v>
      </c>
    </row>
    <row r="15" spans="1:8" s="31" customFormat="1" ht="14.25" customHeight="1">
      <c r="A15" s="80"/>
      <c r="B15" s="83"/>
      <c r="C15" s="66"/>
      <c r="D15" s="7" t="s">
        <v>65</v>
      </c>
      <c r="E15" s="24"/>
      <c r="F15" s="24"/>
      <c r="G15" s="24"/>
      <c r="H15" s="24"/>
    </row>
    <row r="16" spans="1:8" s="31" customFormat="1" ht="14.25" customHeight="1">
      <c r="A16" s="80"/>
      <c r="B16" s="83"/>
      <c r="C16" s="67"/>
      <c r="D16" s="39" t="s">
        <v>5</v>
      </c>
      <c r="E16" s="32">
        <f>E18+SUM(E24:E83)-E24-E29-E37-E51-E55-E74</f>
        <v>692805.7</v>
      </c>
      <c r="F16" s="32">
        <f>F18+SUM(F24:F83)-F24-F29-F37-F51-F55-F74</f>
        <v>692805.6888533331</v>
      </c>
      <c r="G16" s="32">
        <f>G18+SUM(G24:G83)-G24-G29-G37-G51-G55-G74</f>
        <v>692805.6888533331</v>
      </c>
      <c r="H16" s="32">
        <f>H18+SUM(H24:H83)-H24-H29-H37-H51-H55-H74</f>
        <v>692805.6888533331</v>
      </c>
    </row>
    <row r="17" spans="1:8" s="31" customFormat="1" ht="13.5" customHeight="1">
      <c r="A17" s="80"/>
      <c r="B17" s="83"/>
      <c r="C17" s="63"/>
      <c r="D17" s="37" t="s">
        <v>41</v>
      </c>
      <c r="E17" s="30"/>
      <c r="F17" s="24"/>
      <c r="G17" s="24"/>
      <c r="H17" s="24"/>
    </row>
    <row r="18" spans="1:8" s="31" customFormat="1" ht="14.25">
      <c r="A18" s="80"/>
      <c r="B18" s="83"/>
      <c r="C18" s="68"/>
      <c r="D18" s="55" t="s">
        <v>77</v>
      </c>
      <c r="E18" s="79">
        <f>SUM(E20:E23)</f>
        <v>606063.7</v>
      </c>
      <c r="F18" s="79">
        <f>SUM(F20:F23)</f>
        <v>602835.8888533331</v>
      </c>
      <c r="G18" s="79">
        <f>SUM(G20:G23)</f>
        <v>602835.8888533331</v>
      </c>
      <c r="H18" s="79">
        <f>SUM(H20:H23)</f>
        <v>602835.8888533331</v>
      </c>
    </row>
    <row r="19" spans="1:8" s="31" customFormat="1" ht="13.5">
      <c r="A19" s="74"/>
      <c r="B19" s="72"/>
      <c r="C19" s="63"/>
      <c r="D19" s="37" t="s">
        <v>41</v>
      </c>
      <c r="E19" s="30"/>
      <c r="F19" s="24"/>
      <c r="G19" s="24"/>
      <c r="H19" s="24"/>
    </row>
    <row r="20" spans="1:8" s="31" customFormat="1" ht="28.5">
      <c r="A20" s="74"/>
      <c r="B20" s="72"/>
      <c r="C20" s="69" t="s">
        <v>47</v>
      </c>
      <c r="D20" s="40" t="s">
        <v>6</v>
      </c>
      <c r="E20" s="30">
        <v>513296.1</v>
      </c>
      <c r="F20" s="30">
        <v>511160.659253333</v>
      </c>
      <c r="G20" s="30">
        <v>513173.300533333</v>
      </c>
      <c r="H20" s="30">
        <v>517403.29392</v>
      </c>
    </row>
    <row r="21" spans="1:8" s="34" customFormat="1" ht="28.5">
      <c r="A21" s="74"/>
      <c r="B21" s="72"/>
      <c r="C21" s="69" t="s">
        <v>48</v>
      </c>
      <c r="D21" s="41" t="s">
        <v>7</v>
      </c>
      <c r="E21" s="30">
        <v>58783.4</v>
      </c>
      <c r="F21" s="30">
        <v>51487.3</v>
      </c>
      <c r="G21" s="30">
        <v>49067.977120000054</v>
      </c>
      <c r="H21" s="30">
        <v>44607.60293333302</v>
      </c>
    </row>
    <row r="22" spans="1:8" s="34" customFormat="1" ht="28.5">
      <c r="A22" s="74"/>
      <c r="B22" s="72"/>
      <c r="C22" s="69" t="s">
        <v>49</v>
      </c>
      <c r="D22" s="41" t="s">
        <v>8</v>
      </c>
      <c r="E22" s="30">
        <v>33984.2</v>
      </c>
      <c r="F22" s="30">
        <v>40187.9296</v>
      </c>
      <c r="G22" s="30">
        <v>40594.6112</v>
      </c>
      <c r="H22" s="30">
        <v>40824.992</v>
      </c>
    </row>
    <row r="23" spans="1:8" s="34" customFormat="1" ht="27" customHeight="1">
      <c r="A23" s="74"/>
      <c r="B23" s="72"/>
      <c r="C23" s="69" t="s">
        <v>89</v>
      </c>
      <c r="D23" s="41" t="s">
        <v>90</v>
      </c>
      <c r="E23" s="30"/>
      <c r="F23" s="30"/>
      <c r="G23" s="30"/>
      <c r="H23" s="30"/>
    </row>
    <row r="24" spans="1:8" s="34" customFormat="1" ht="14.25">
      <c r="A24" s="74"/>
      <c r="B24" s="72"/>
      <c r="C24" s="70">
        <v>4212</v>
      </c>
      <c r="D24" s="55" t="s">
        <v>9</v>
      </c>
      <c r="E24" s="56">
        <f>E26+E27+E28</f>
        <v>15149.5</v>
      </c>
      <c r="F24" s="56">
        <f>F26+F27+F28</f>
        <v>15149.5</v>
      </c>
      <c r="G24" s="56">
        <f>G26+G27+G28</f>
        <v>15149.5</v>
      </c>
      <c r="H24" s="56">
        <f>H26+H27+H28</f>
        <v>15149.5</v>
      </c>
    </row>
    <row r="25" spans="1:8" s="34" customFormat="1" ht="13.5">
      <c r="A25" s="74"/>
      <c r="B25" s="72"/>
      <c r="C25" s="69"/>
      <c r="D25" s="37" t="s">
        <v>41</v>
      </c>
      <c r="E25" s="47"/>
      <c r="F25" s="47"/>
      <c r="G25" s="47"/>
      <c r="H25" s="47"/>
    </row>
    <row r="26" spans="1:8" s="34" customFormat="1" ht="13.5">
      <c r="A26" s="74"/>
      <c r="B26" s="72"/>
      <c r="C26" s="69"/>
      <c r="D26" s="37" t="s">
        <v>9</v>
      </c>
      <c r="E26" s="47">
        <v>8301.5</v>
      </c>
      <c r="F26" s="47">
        <v>8301.5</v>
      </c>
      <c r="G26" s="47">
        <v>8301.5</v>
      </c>
      <c r="H26" s="47">
        <v>8301.5</v>
      </c>
    </row>
    <row r="27" spans="1:8" s="34" customFormat="1" ht="13.5">
      <c r="A27" s="74"/>
      <c r="B27" s="72"/>
      <c r="C27" s="69"/>
      <c r="D27" s="37" t="s">
        <v>56</v>
      </c>
      <c r="E27" s="47"/>
      <c r="F27" s="47"/>
      <c r="G27" s="47"/>
      <c r="H27" s="47"/>
    </row>
    <row r="28" spans="1:8" s="34" customFormat="1" ht="13.5">
      <c r="A28" s="74"/>
      <c r="B28" s="72"/>
      <c r="C28" s="69"/>
      <c r="D28" s="37" t="s">
        <v>66</v>
      </c>
      <c r="E28" s="47">
        <v>6848</v>
      </c>
      <c r="F28" s="47">
        <v>6848</v>
      </c>
      <c r="G28" s="47">
        <v>6848</v>
      </c>
      <c r="H28" s="47">
        <v>6848</v>
      </c>
    </row>
    <row r="29" spans="1:8" s="34" customFormat="1" ht="14.25">
      <c r="A29" s="74"/>
      <c r="B29" s="72"/>
      <c r="C29" s="70">
        <v>4213</v>
      </c>
      <c r="D29" s="55" t="s">
        <v>10</v>
      </c>
      <c r="E29" s="56">
        <f>E31+E32</f>
        <v>262.9</v>
      </c>
      <c r="F29" s="56">
        <f>F31+F32</f>
        <v>262.9</v>
      </c>
      <c r="G29" s="56">
        <f>G31+G32</f>
        <v>262.9</v>
      </c>
      <c r="H29" s="56">
        <f>H31+H32</f>
        <v>262.9</v>
      </c>
    </row>
    <row r="30" spans="1:8" s="34" customFormat="1" ht="13.5">
      <c r="A30" s="74"/>
      <c r="B30" s="72"/>
      <c r="C30" s="69"/>
      <c r="D30" s="37" t="s">
        <v>41</v>
      </c>
      <c r="E30" s="47"/>
      <c r="F30" s="47"/>
      <c r="G30" s="47"/>
      <c r="H30" s="47"/>
    </row>
    <row r="31" spans="1:8" s="34" customFormat="1" ht="27">
      <c r="A31" s="74"/>
      <c r="B31" s="72"/>
      <c r="C31" s="69"/>
      <c r="D31" s="43" t="s">
        <v>11</v>
      </c>
      <c r="E31" s="47">
        <v>219.1</v>
      </c>
      <c r="F31" s="47">
        <v>219.1</v>
      </c>
      <c r="G31" s="47">
        <v>219.1</v>
      </c>
      <c r="H31" s="47">
        <v>219.1</v>
      </c>
    </row>
    <row r="32" spans="1:8" s="34" customFormat="1" ht="27">
      <c r="A32" s="74"/>
      <c r="B32" s="72"/>
      <c r="C32" s="69"/>
      <c r="D32" s="43" t="s">
        <v>50</v>
      </c>
      <c r="E32" s="47">
        <v>43.8</v>
      </c>
      <c r="F32" s="47">
        <v>43.8</v>
      </c>
      <c r="G32" s="47">
        <v>43.8</v>
      </c>
      <c r="H32" s="47">
        <v>43.8</v>
      </c>
    </row>
    <row r="33" spans="1:8" s="34" customFormat="1" ht="14.25">
      <c r="A33" s="74"/>
      <c r="B33" s="72"/>
      <c r="C33" s="69">
        <v>4214</v>
      </c>
      <c r="D33" s="42" t="s">
        <v>12</v>
      </c>
      <c r="E33" s="47">
        <v>5694.5</v>
      </c>
      <c r="F33" s="47">
        <v>6413.6</v>
      </c>
      <c r="G33" s="47">
        <v>6413.6</v>
      </c>
      <c r="H33" s="47">
        <v>6413.6</v>
      </c>
    </row>
    <row r="34" spans="1:8" s="31" customFormat="1" ht="23.25" customHeight="1">
      <c r="A34" s="74"/>
      <c r="B34" s="72"/>
      <c r="C34" s="69">
        <v>4215</v>
      </c>
      <c r="D34" s="42" t="s">
        <v>13</v>
      </c>
      <c r="E34" s="47">
        <v>160</v>
      </c>
      <c r="F34" s="47">
        <v>160</v>
      </c>
      <c r="G34" s="47">
        <v>160</v>
      </c>
      <c r="H34" s="47">
        <v>160</v>
      </c>
    </row>
    <row r="35" spans="1:8" s="25" customFormat="1" ht="14.25">
      <c r="A35" s="74"/>
      <c r="B35" s="72"/>
      <c r="C35" s="69">
        <v>4216</v>
      </c>
      <c r="D35" s="42" t="s">
        <v>14</v>
      </c>
      <c r="E35" s="47"/>
      <c r="F35" s="47"/>
      <c r="G35" s="47"/>
      <c r="H35" s="47"/>
    </row>
    <row r="36" spans="1:8" s="25" customFormat="1" ht="14.25">
      <c r="A36" s="74"/>
      <c r="B36" s="72"/>
      <c r="C36" s="69">
        <v>4217</v>
      </c>
      <c r="D36" s="42" t="s">
        <v>15</v>
      </c>
      <c r="E36" s="47"/>
      <c r="F36" s="47"/>
      <c r="G36" s="47"/>
      <c r="H36" s="47"/>
    </row>
    <row r="37" spans="1:8" s="25" customFormat="1" ht="14.25">
      <c r="A37" s="74"/>
      <c r="B37" s="72"/>
      <c r="C37" s="70"/>
      <c r="D37" s="55" t="s">
        <v>67</v>
      </c>
      <c r="E37" s="56">
        <f>E39+E40</f>
        <v>4060.8</v>
      </c>
      <c r="F37" s="56">
        <f>F39+F40</f>
        <v>6080</v>
      </c>
      <c r="G37" s="56">
        <f>G39+G40</f>
        <v>6080</v>
      </c>
      <c r="H37" s="56">
        <f>H39+H40</f>
        <v>6080</v>
      </c>
    </row>
    <row r="38" spans="1:8" s="25" customFormat="1" ht="13.5">
      <c r="A38" s="74"/>
      <c r="B38" s="72"/>
      <c r="C38" s="69"/>
      <c r="D38" s="37" t="s">
        <v>41</v>
      </c>
      <c r="E38" s="24"/>
      <c r="F38" s="24"/>
      <c r="G38" s="24"/>
      <c r="H38" s="24"/>
    </row>
    <row r="39" spans="1:8" s="25" customFormat="1" ht="13.5">
      <c r="A39" s="74"/>
      <c r="B39" s="72"/>
      <c r="C39" s="69">
        <v>4221</v>
      </c>
      <c r="D39" s="37" t="s">
        <v>16</v>
      </c>
      <c r="E39" s="24">
        <v>4060.8</v>
      </c>
      <c r="F39" s="24">
        <v>6080</v>
      </c>
      <c r="G39" s="24">
        <v>6080</v>
      </c>
      <c r="H39" s="24">
        <v>6080</v>
      </c>
    </row>
    <row r="40" spans="1:8" s="25" customFormat="1" ht="13.5">
      <c r="A40" s="74"/>
      <c r="B40" s="72"/>
      <c r="C40" s="69">
        <v>4222</v>
      </c>
      <c r="D40" s="37" t="s">
        <v>17</v>
      </c>
      <c r="E40" s="24"/>
      <c r="F40" s="24"/>
      <c r="G40" s="24"/>
      <c r="H40" s="24"/>
    </row>
    <row r="41" spans="1:8" s="34" customFormat="1" ht="19.5" customHeight="1">
      <c r="A41" s="74"/>
      <c r="B41" s="72"/>
      <c r="C41" s="69">
        <v>4231</v>
      </c>
      <c r="D41" s="38" t="s">
        <v>18</v>
      </c>
      <c r="E41" s="24"/>
      <c r="F41" s="24"/>
      <c r="G41" s="24"/>
      <c r="H41" s="24"/>
    </row>
    <row r="42" spans="1:8" s="34" customFormat="1" ht="14.25">
      <c r="A42" s="74"/>
      <c r="B42" s="72"/>
      <c r="C42" s="69">
        <v>4232</v>
      </c>
      <c r="D42" s="38" t="s">
        <v>19</v>
      </c>
      <c r="E42" s="24">
        <v>4070</v>
      </c>
      <c r="F42" s="24">
        <v>4070</v>
      </c>
      <c r="G42" s="24">
        <v>4070</v>
      </c>
      <c r="H42" s="24">
        <v>4070</v>
      </c>
    </row>
    <row r="43" spans="1:8" s="34" customFormat="1" ht="28.5">
      <c r="A43" s="74"/>
      <c r="B43" s="72"/>
      <c r="C43" s="69">
        <v>4233</v>
      </c>
      <c r="D43" s="38" t="s">
        <v>61</v>
      </c>
      <c r="E43" s="24">
        <v>572</v>
      </c>
      <c r="F43" s="24">
        <v>484</v>
      </c>
      <c r="G43" s="24">
        <v>484</v>
      </c>
      <c r="H43" s="24">
        <v>484</v>
      </c>
    </row>
    <row r="44" spans="1:8" s="34" customFormat="1" ht="18.75" customHeight="1">
      <c r="A44" s="74"/>
      <c r="B44" s="72"/>
      <c r="C44" s="69">
        <v>4234</v>
      </c>
      <c r="D44" s="38" t="s">
        <v>20</v>
      </c>
      <c r="E44" s="47">
        <v>200</v>
      </c>
      <c r="F44" s="47">
        <v>200</v>
      </c>
      <c r="G44" s="47">
        <v>200</v>
      </c>
      <c r="H44" s="47">
        <v>200</v>
      </c>
    </row>
    <row r="45" spans="1:8" s="31" customFormat="1" ht="18.75" customHeight="1">
      <c r="A45" s="74"/>
      <c r="B45" s="72"/>
      <c r="C45" s="69">
        <v>4235</v>
      </c>
      <c r="D45" s="38" t="s">
        <v>21</v>
      </c>
      <c r="E45" s="47">
        <v>15900</v>
      </c>
      <c r="F45" s="47">
        <v>15900</v>
      </c>
      <c r="G45" s="47">
        <v>15900</v>
      </c>
      <c r="H45" s="47">
        <v>15900</v>
      </c>
    </row>
    <row r="46" spans="1:8" s="34" customFormat="1" ht="28.5">
      <c r="A46" s="74"/>
      <c r="B46" s="72"/>
      <c r="C46" s="69">
        <v>4236</v>
      </c>
      <c r="D46" s="38" t="s">
        <v>22</v>
      </c>
      <c r="E46" s="47"/>
      <c r="F46" s="47"/>
      <c r="G46" s="47"/>
      <c r="H46" s="47"/>
    </row>
    <row r="47" spans="1:8" s="31" customFormat="1" ht="54" customHeight="1">
      <c r="A47" s="74"/>
      <c r="B47" s="72"/>
      <c r="C47" s="69">
        <v>4237</v>
      </c>
      <c r="D47" s="38" t="s">
        <v>23</v>
      </c>
      <c r="E47" s="47">
        <v>300</v>
      </c>
      <c r="F47" s="47">
        <v>500</v>
      </c>
      <c r="G47" s="47">
        <v>500</v>
      </c>
      <c r="H47" s="47">
        <v>500</v>
      </c>
    </row>
    <row r="48" spans="1:8" s="31" customFormat="1" ht="18.75" customHeight="1">
      <c r="A48" s="74"/>
      <c r="B48" s="72"/>
      <c r="C48" s="69">
        <v>4239</v>
      </c>
      <c r="D48" s="36" t="s">
        <v>24</v>
      </c>
      <c r="E48" s="30"/>
      <c r="F48" s="30"/>
      <c r="G48" s="30"/>
      <c r="H48" s="30"/>
    </row>
    <row r="49" spans="1:8" s="31" customFormat="1" ht="18.75" customHeight="1">
      <c r="A49" s="74"/>
      <c r="B49" s="72"/>
      <c r="C49" s="69">
        <v>4241</v>
      </c>
      <c r="D49" s="38" t="s">
        <v>25</v>
      </c>
      <c r="E49" s="47">
        <v>60</v>
      </c>
      <c r="F49" s="47">
        <v>60</v>
      </c>
      <c r="G49" s="47">
        <v>60</v>
      </c>
      <c r="H49" s="47">
        <v>60</v>
      </c>
    </row>
    <row r="50" spans="1:8" s="31" customFormat="1" ht="28.5">
      <c r="A50" s="74"/>
      <c r="B50" s="72"/>
      <c r="C50" s="69">
        <v>4251</v>
      </c>
      <c r="D50" s="36" t="s">
        <v>26</v>
      </c>
      <c r="E50" s="30">
        <v>2839.4</v>
      </c>
      <c r="F50" s="30">
        <v>2839.4</v>
      </c>
      <c r="G50" s="30">
        <v>2839.4</v>
      </c>
      <c r="H50" s="30">
        <v>2839.4</v>
      </c>
    </row>
    <row r="51" spans="1:8" s="31" customFormat="1" ht="28.5">
      <c r="A51" s="74"/>
      <c r="B51" s="72"/>
      <c r="C51" s="70">
        <v>4252</v>
      </c>
      <c r="D51" s="55" t="s">
        <v>27</v>
      </c>
      <c r="E51" s="56">
        <f>E53+E54</f>
        <v>947</v>
      </c>
      <c r="F51" s="56">
        <f>F53+F54</f>
        <v>947</v>
      </c>
      <c r="G51" s="56">
        <f>G53+G54</f>
        <v>947</v>
      </c>
      <c r="H51" s="56">
        <f>H53+H54</f>
        <v>947</v>
      </c>
    </row>
    <row r="52" spans="1:8" s="31" customFormat="1" ht="13.5">
      <c r="A52" s="74"/>
      <c r="B52" s="72"/>
      <c r="C52" s="69"/>
      <c r="D52" s="37" t="s">
        <v>41</v>
      </c>
      <c r="E52" s="30"/>
      <c r="F52" s="30"/>
      <c r="G52" s="30"/>
      <c r="H52" s="30"/>
    </row>
    <row r="53" spans="1:8" s="34" customFormat="1" ht="27">
      <c r="A53" s="74"/>
      <c r="B53" s="72"/>
      <c r="C53" s="69"/>
      <c r="D53" s="44" t="s">
        <v>28</v>
      </c>
      <c r="E53" s="30">
        <v>627</v>
      </c>
      <c r="F53" s="30">
        <v>627</v>
      </c>
      <c r="G53" s="30">
        <v>627</v>
      </c>
      <c r="H53" s="30">
        <v>627</v>
      </c>
    </row>
    <row r="54" spans="1:8" s="34" customFormat="1" ht="27">
      <c r="A54" s="74"/>
      <c r="B54" s="72"/>
      <c r="C54" s="69"/>
      <c r="D54" s="44" t="s">
        <v>29</v>
      </c>
      <c r="E54" s="30">
        <v>320</v>
      </c>
      <c r="F54" s="30">
        <v>320</v>
      </c>
      <c r="G54" s="30">
        <v>320</v>
      </c>
      <c r="H54" s="30">
        <v>320</v>
      </c>
    </row>
    <row r="55" spans="1:8" s="34" customFormat="1" ht="14.25">
      <c r="A55" s="74"/>
      <c r="B55" s="72"/>
      <c r="C55" s="70">
        <v>4261</v>
      </c>
      <c r="D55" s="55" t="s">
        <v>30</v>
      </c>
      <c r="E55" s="56">
        <f>E57+E58</f>
        <v>1489.1</v>
      </c>
      <c r="F55" s="56">
        <f>F57+F58</f>
        <v>1805.1</v>
      </c>
      <c r="G55" s="56">
        <f>G57+G58</f>
        <v>1805.1</v>
      </c>
      <c r="H55" s="56">
        <f>H57+H58</f>
        <v>1805.1</v>
      </c>
    </row>
    <row r="56" spans="1:8" s="34" customFormat="1" ht="13.5">
      <c r="A56" s="74"/>
      <c r="B56" s="72"/>
      <c r="C56" s="69"/>
      <c r="D56" s="37" t="s">
        <v>41</v>
      </c>
      <c r="E56" s="47"/>
      <c r="F56" s="47"/>
      <c r="G56" s="47"/>
      <c r="H56" s="47"/>
    </row>
    <row r="57" spans="1:8" s="34" customFormat="1" ht="43.5" customHeight="1">
      <c r="A57" s="74"/>
      <c r="B57" s="72"/>
      <c r="C57" s="69"/>
      <c r="D57" s="37" t="s">
        <v>31</v>
      </c>
      <c r="E57" s="47">
        <v>1489.1</v>
      </c>
      <c r="F57" s="47">
        <v>1805.1</v>
      </c>
      <c r="G57" s="47">
        <v>1805.1</v>
      </c>
      <c r="H57" s="47">
        <v>1805.1</v>
      </c>
    </row>
    <row r="58" spans="1:8" s="34" customFormat="1" ht="13.5">
      <c r="A58" s="74"/>
      <c r="B58" s="72"/>
      <c r="C58" s="69"/>
      <c r="D58" s="37" t="s">
        <v>32</v>
      </c>
      <c r="E58" s="47"/>
      <c r="F58" s="47"/>
      <c r="G58" s="47"/>
      <c r="H58" s="47"/>
    </row>
    <row r="59" spans="1:8" s="34" customFormat="1" ht="14.25">
      <c r="A59" s="74"/>
      <c r="B59" s="72"/>
      <c r="C59" s="69">
        <v>4262</v>
      </c>
      <c r="D59" s="38" t="s">
        <v>58</v>
      </c>
      <c r="E59" s="47"/>
      <c r="F59" s="47"/>
      <c r="G59" s="47"/>
      <c r="H59" s="47"/>
    </row>
    <row r="60" spans="1:8" s="34" customFormat="1" ht="14.25">
      <c r="A60" s="74"/>
      <c r="B60" s="72"/>
      <c r="C60" s="69">
        <v>4264</v>
      </c>
      <c r="D60" s="38" t="s">
        <v>57</v>
      </c>
      <c r="E60" s="47">
        <v>4123</v>
      </c>
      <c r="F60" s="47">
        <v>4123</v>
      </c>
      <c r="G60" s="47">
        <v>4123</v>
      </c>
      <c r="H60" s="47">
        <v>4123</v>
      </c>
    </row>
    <row r="61" spans="1:8" s="34" customFormat="1" ht="22.5" customHeight="1">
      <c r="A61" s="74"/>
      <c r="B61" s="72"/>
      <c r="C61" s="69">
        <v>4266</v>
      </c>
      <c r="D61" s="38" t="s">
        <v>69</v>
      </c>
      <c r="E61" s="47"/>
      <c r="F61" s="47"/>
      <c r="G61" s="47"/>
      <c r="H61" s="47"/>
    </row>
    <row r="62" spans="1:8" s="34" customFormat="1" ht="14.25">
      <c r="A62" s="74"/>
      <c r="B62" s="72"/>
      <c r="C62" s="69">
        <v>4267</v>
      </c>
      <c r="D62" s="38" t="s">
        <v>59</v>
      </c>
      <c r="E62" s="47">
        <v>549.8</v>
      </c>
      <c r="F62" s="47">
        <v>611.3</v>
      </c>
      <c r="G62" s="47">
        <v>611.3</v>
      </c>
      <c r="H62" s="47">
        <v>611.3</v>
      </c>
    </row>
    <row r="63" spans="1:8" s="34" customFormat="1" ht="14.25">
      <c r="A63" s="74"/>
      <c r="B63" s="72"/>
      <c r="C63" s="69">
        <v>4269</v>
      </c>
      <c r="D63" s="38" t="s">
        <v>33</v>
      </c>
      <c r="E63" s="47"/>
      <c r="F63" s="47"/>
      <c r="G63" s="47"/>
      <c r="H63" s="47"/>
    </row>
    <row r="64" spans="1:8" s="34" customFormat="1" ht="28.5">
      <c r="A64" s="74"/>
      <c r="B64" s="72"/>
      <c r="C64" s="69">
        <v>4511</v>
      </c>
      <c r="D64" s="36" t="s">
        <v>34</v>
      </c>
      <c r="E64" s="47"/>
      <c r="F64" s="47"/>
      <c r="G64" s="47"/>
      <c r="H64" s="47"/>
    </row>
    <row r="65" spans="1:8" s="35" customFormat="1" ht="28.5">
      <c r="A65" s="74"/>
      <c r="B65" s="72"/>
      <c r="C65" s="69">
        <v>4621</v>
      </c>
      <c r="D65" s="36" t="s">
        <v>35</v>
      </c>
      <c r="E65" s="47"/>
      <c r="F65" s="47"/>
      <c r="G65" s="47"/>
      <c r="H65" s="47"/>
    </row>
    <row r="66" spans="1:8" s="35" customFormat="1" ht="28.5">
      <c r="A66" s="74"/>
      <c r="B66" s="72"/>
      <c r="C66" s="69">
        <v>4631</v>
      </c>
      <c r="D66" s="36" t="s">
        <v>60</v>
      </c>
      <c r="E66" s="47"/>
      <c r="F66" s="47"/>
      <c r="G66" s="47"/>
      <c r="H66" s="47"/>
    </row>
    <row r="67" spans="1:8" s="35" customFormat="1" ht="21.75" customHeight="1">
      <c r="A67" s="74"/>
      <c r="B67" s="72"/>
      <c r="C67" s="69">
        <v>4632</v>
      </c>
      <c r="D67" s="36" t="s">
        <v>54</v>
      </c>
      <c r="E67" s="47"/>
      <c r="F67" s="47"/>
      <c r="G67" s="47"/>
      <c r="H67" s="47"/>
    </row>
    <row r="68" spans="1:8" s="35" customFormat="1" ht="42" customHeight="1">
      <c r="A68" s="74"/>
      <c r="B68" s="72"/>
      <c r="C68" s="69" t="s">
        <v>78</v>
      </c>
      <c r="D68" s="36" t="s">
        <v>79</v>
      </c>
      <c r="E68" s="47"/>
      <c r="F68" s="47"/>
      <c r="G68" s="47"/>
      <c r="H68" s="47"/>
    </row>
    <row r="69" spans="1:8" s="35" customFormat="1" ht="48.75" customHeight="1">
      <c r="A69" s="74"/>
      <c r="B69" s="72"/>
      <c r="C69" s="69">
        <v>4638</v>
      </c>
      <c r="D69" s="36" t="s">
        <v>81</v>
      </c>
      <c r="E69" s="47"/>
      <c r="F69" s="47"/>
      <c r="G69" s="47"/>
      <c r="H69" s="47"/>
    </row>
    <row r="70" spans="1:8" s="35" customFormat="1" ht="23.25" customHeight="1">
      <c r="A70" s="74"/>
      <c r="B70" s="72"/>
      <c r="C70" s="69" t="s">
        <v>62</v>
      </c>
      <c r="D70" s="36" t="s">
        <v>63</v>
      </c>
      <c r="E70" s="47"/>
      <c r="F70" s="47"/>
      <c r="G70" s="47"/>
      <c r="H70" s="47"/>
    </row>
    <row r="71" spans="1:8" s="35" customFormat="1" ht="42.75">
      <c r="A71" s="74"/>
      <c r="B71" s="72"/>
      <c r="C71" s="69" t="s">
        <v>84</v>
      </c>
      <c r="D71" s="36" t="s">
        <v>85</v>
      </c>
      <c r="E71" s="47"/>
      <c r="F71" s="47"/>
      <c r="G71" s="47"/>
      <c r="H71" s="47"/>
    </row>
    <row r="72" spans="1:8" s="35" customFormat="1" ht="21" customHeight="1">
      <c r="A72" s="74"/>
      <c r="B72" s="72"/>
      <c r="C72" s="69">
        <v>4729</v>
      </c>
      <c r="D72" s="38" t="s">
        <v>36</v>
      </c>
      <c r="E72" s="51">
        <v>30000</v>
      </c>
      <c r="F72" s="51">
        <v>30000</v>
      </c>
      <c r="G72" s="51">
        <v>30000</v>
      </c>
      <c r="H72" s="51">
        <v>30000</v>
      </c>
    </row>
    <row r="73" spans="1:8" s="35" customFormat="1" ht="22.5" customHeight="1">
      <c r="A73" s="74"/>
      <c r="B73" s="72"/>
      <c r="C73" s="69">
        <v>4822</v>
      </c>
      <c r="D73" s="38" t="s">
        <v>37</v>
      </c>
      <c r="E73" s="51"/>
      <c r="F73" s="47"/>
      <c r="G73" s="47"/>
      <c r="H73" s="47"/>
    </row>
    <row r="74" spans="1:8" s="35" customFormat="1" ht="19.5" customHeight="1">
      <c r="A74" s="74"/>
      <c r="B74" s="72"/>
      <c r="C74" s="70">
        <v>4823</v>
      </c>
      <c r="D74" s="55" t="s">
        <v>38</v>
      </c>
      <c r="E74" s="56">
        <f>E76+E77+E78</f>
        <v>364</v>
      </c>
      <c r="F74" s="56">
        <f>F76+F77+F78</f>
        <v>364</v>
      </c>
      <c r="G74" s="56">
        <f>G76+G77+G78</f>
        <v>364</v>
      </c>
      <c r="H74" s="56">
        <f>H76+H77+H78</f>
        <v>364</v>
      </c>
    </row>
    <row r="75" spans="1:8" s="35" customFormat="1" ht="14.25">
      <c r="A75" s="74"/>
      <c r="B75" s="72"/>
      <c r="C75" s="69"/>
      <c r="D75" s="37" t="s">
        <v>41</v>
      </c>
      <c r="E75" s="51"/>
      <c r="F75" s="47"/>
      <c r="G75" s="47"/>
      <c r="H75" s="47"/>
    </row>
    <row r="76" spans="1:8" s="34" customFormat="1" ht="27">
      <c r="A76" s="74"/>
      <c r="B76" s="72"/>
      <c r="C76" s="69"/>
      <c r="D76" s="37" t="s">
        <v>53</v>
      </c>
      <c r="E76" s="51">
        <v>44</v>
      </c>
      <c r="F76" s="51">
        <v>44</v>
      </c>
      <c r="G76" s="51">
        <v>44</v>
      </c>
      <c r="H76" s="51">
        <v>44</v>
      </c>
    </row>
    <row r="77" spans="1:8" ht="27.75" customHeight="1">
      <c r="A77" s="74"/>
      <c r="B77" s="72"/>
      <c r="C77" s="69"/>
      <c r="D77" s="37" t="s">
        <v>51</v>
      </c>
      <c r="E77" s="51">
        <v>320</v>
      </c>
      <c r="F77" s="51">
        <v>320</v>
      </c>
      <c r="G77" s="51">
        <v>320</v>
      </c>
      <c r="H77" s="51">
        <v>320</v>
      </c>
    </row>
    <row r="78" spans="1:8" ht="14.25">
      <c r="A78" s="74"/>
      <c r="B78" s="72"/>
      <c r="C78" s="69"/>
      <c r="D78" s="37" t="s">
        <v>52</v>
      </c>
      <c r="E78" s="51"/>
      <c r="F78" s="47"/>
      <c r="G78" s="47"/>
      <c r="H78" s="47"/>
    </row>
    <row r="79" spans="1:8" ht="31.5" customHeight="1">
      <c r="A79" s="74"/>
      <c r="B79" s="72"/>
      <c r="C79" s="69" t="s">
        <v>68</v>
      </c>
      <c r="D79" s="38" t="s">
        <v>76</v>
      </c>
      <c r="E79" s="51"/>
      <c r="F79" s="47"/>
      <c r="G79" s="47"/>
      <c r="H79" s="47"/>
    </row>
    <row r="80" spans="1:8" ht="31.5" customHeight="1">
      <c r="A80" s="74"/>
      <c r="B80" s="72"/>
      <c r="C80" s="69">
        <v>4831</v>
      </c>
      <c r="D80" s="36" t="s">
        <v>86</v>
      </c>
      <c r="E80" s="51"/>
      <c r="F80" s="47"/>
      <c r="G80" s="47"/>
      <c r="H80" s="47"/>
    </row>
    <row r="81" spans="1:8" ht="43.5" customHeight="1">
      <c r="A81" s="74"/>
      <c r="B81" s="72"/>
      <c r="C81" s="69">
        <v>4851</v>
      </c>
      <c r="D81" s="36" t="s">
        <v>87</v>
      </c>
      <c r="E81" s="51"/>
      <c r="F81" s="47"/>
      <c r="G81" s="47"/>
      <c r="H81" s="47"/>
    </row>
    <row r="82" spans="1:8" s="48" customFormat="1" ht="19.5" customHeight="1">
      <c r="A82" s="74"/>
      <c r="B82" s="72"/>
      <c r="C82" s="69">
        <v>4861</v>
      </c>
      <c r="D82" s="38" t="s">
        <v>39</v>
      </c>
      <c r="E82" s="51"/>
      <c r="F82" s="47"/>
      <c r="G82" s="47"/>
      <c r="H82" s="47"/>
    </row>
    <row r="83" spans="1:8" ht="19.5" customHeight="1">
      <c r="A83" s="75"/>
      <c r="B83" s="73"/>
      <c r="C83" s="69">
        <v>4891</v>
      </c>
      <c r="D83" s="38" t="s">
        <v>40</v>
      </c>
      <c r="E83" s="47"/>
      <c r="F83" s="47"/>
      <c r="G83" s="47"/>
      <c r="H83" s="47"/>
    </row>
    <row r="84" spans="4:8" ht="9.75" customHeight="1">
      <c r="D84" s="54"/>
      <c r="E84" s="57"/>
      <c r="F84" s="57"/>
      <c r="G84" s="57"/>
      <c r="H84" s="57"/>
    </row>
    <row r="85" spans="1:8" s="13" customFormat="1" ht="28.5">
      <c r="A85" s="81" t="s">
        <v>73</v>
      </c>
      <c r="B85" s="81"/>
      <c r="C85" s="49"/>
      <c r="D85" s="17" t="s">
        <v>42</v>
      </c>
      <c r="E85" s="12">
        <f>SUM(E87:E91)</f>
        <v>6280</v>
      </c>
      <c r="F85" s="12">
        <f>SUM(F87:F91)</f>
        <v>6250</v>
      </c>
      <c r="G85" s="12">
        <f>SUM(G87:G91)</f>
        <v>0</v>
      </c>
      <c r="H85" s="12">
        <f>SUM(H87:H91)</f>
        <v>0</v>
      </c>
    </row>
    <row r="86" spans="1:8" s="9" customFormat="1" ht="23.25" customHeight="1">
      <c r="A86" s="60" t="s">
        <v>74</v>
      </c>
      <c r="B86" s="60" t="s">
        <v>75</v>
      </c>
      <c r="C86" s="50"/>
      <c r="D86" s="7" t="s">
        <v>41</v>
      </c>
      <c r="E86" s="8"/>
      <c r="F86" s="8"/>
      <c r="G86" s="8"/>
      <c r="H86" s="8"/>
    </row>
    <row r="87" spans="1:8" s="16" customFormat="1" ht="15.75" customHeight="1">
      <c r="A87" s="76"/>
      <c r="B87" s="76"/>
      <c r="C87" s="29">
        <v>5121</v>
      </c>
      <c r="D87" s="10" t="s">
        <v>43</v>
      </c>
      <c r="E87" s="18"/>
      <c r="F87" s="27"/>
      <c r="G87" s="27"/>
      <c r="H87" s="27"/>
    </row>
    <row r="88" spans="1:8" s="16" customFormat="1" ht="15.75" customHeight="1">
      <c r="A88" s="74"/>
      <c r="B88" s="74"/>
      <c r="C88" s="29">
        <v>5122</v>
      </c>
      <c r="D88" s="10" t="s">
        <v>44</v>
      </c>
      <c r="E88" s="18">
        <v>6280</v>
      </c>
      <c r="F88" s="27">
        <v>6250</v>
      </c>
      <c r="G88" s="27"/>
      <c r="H88" s="27"/>
    </row>
    <row r="89" spans="1:8" s="16" customFormat="1" ht="14.25">
      <c r="A89" s="74"/>
      <c r="B89" s="74"/>
      <c r="C89" s="29">
        <v>5129</v>
      </c>
      <c r="D89" s="10" t="s">
        <v>45</v>
      </c>
      <c r="E89" s="18"/>
      <c r="F89" s="27"/>
      <c r="G89" s="27"/>
      <c r="H89" s="27"/>
    </row>
    <row r="90" spans="1:8" s="16" customFormat="1" ht="14.25">
      <c r="A90" s="74"/>
      <c r="B90" s="74"/>
      <c r="C90" s="29">
        <v>5131</v>
      </c>
      <c r="D90" s="10" t="s">
        <v>80</v>
      </c>
      <c r="E90" s="18"/>
      <c r="F90" s="27"/>
      <c r="G90" s="27"/>
      <c r="H90" s="27"/>
    </row>
    <row r="91" spans="1:8" s="16" customFormat="1" ht="15.75" customHeight="1">
      <c r="A91" s="75"/>
      <c r="B91" s="75"/>
      <c r="C91" s="29">
        <v>5132</v>
      </c>
      <c r="D91" s="10" t="s">
        <v>46</v>
      </c>
      <c r="E91" s="18"/>
      <c r="F91" s="27"/>
      <c r="G91" s="27"/>
      <c r="H91" s="27"/>
    </row>
  </sheetData>
  <sheetProtection/>
  <autoFilter ref="C9:H83"/>
  <mergeCells count="11">
    <mergeCell ref="C7:D7"/>
    <mergeCell ref="A6:B6"/>
    <mergeCell ref="A2:F2"/>
    <mergeCell ref="A85:B85"/>
    <mergeCell ref="A7:B7"/>
    <mergeCell ref="D3:F3"/>
    <mergeCell ref="A10:A18"/>
    <mergeCell ref="B10:B12"/>
    <mergeCell ref="B13:B14"/>
    <mergeCell ref="B15:B16"/>
    <mergeCell ref="B17:B18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Daniel Vardanyan</cp:lastModifiedBy>
  <cp:lastPrinted>2023-01-19T13:45:11Z</cp:lastPrinted>
  <dcterms:created xsi:type="dcterms:W3CDTF">2003-05-20T07:22:10Z</dcterms:created>
  <dcterms:modified xsi:type="dcterms:W3CDTF">2023-03-30T08:08:35Z</dcterms:modified>
  <cp:category/>
  <cp:version/>
  <cp:contentType/>
  <cp:contentStatus/>
</cp:coreProperties>
</file>